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<sst xmlns="http://schemas.openxmlformats.org/spreadsheetml/2006/main" count="493" uniqueCount="199">
  <si>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</si>
  <si>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</si>
  <si>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</si>
  <si>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</si>
  <si>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</si>
  <si>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</si>
  <si>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</si>
  <si>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</si>
  <si>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</si>
  <si>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</si>
  <si>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</si>
  <si>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</si>
  <si>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</si>
  <si>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</si>
  <si>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</si>
  <si>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</si>
  <si>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</si>
  <si>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</si>
  <si>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</si>
  <si>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</si>
  <si>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</si>
  <si>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</si>
  <si>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</si>
  <si>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Čenkovice</t>
  </si>
  <si>
    <t>00278611</t>
  </si>
  <si>
    <t>izma4iw</t>
  </si>
  <si>
    <t>Pardubický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</si>
  <si>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</si>
  <si>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</si>
  <si>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</si>
  <si>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</si>
  <si>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</si>
  <si>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</si>
  <si>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</si>
  <si>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</si>
  <si>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1600523081</t>
  </si>
  <si>
    <t>4/2024</t>
  </si>
  <si>
    <t>2025-01-01</t>
  </si>
  <si>
    <t>12/2023: Obecně závazná vyhláška obce Čenkovice o místním poplatku za obecní systém odpadového hospodářství</t>
  </si>
  <si>
    <t>1/2025: o místním poplatku za obecní systém odpadového hospodářství</t>
  </si>
  <si>
    <t>1432758457</t>
  </si>
  <si>
    <t>3/2024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</si>
  <si>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</si>
  <si>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</si>
  <si>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</si>
  <si>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3/2023: Obecně závazná vyhláška obce Čenkovice o stanovení koeficientu a místního koeficientu pro výpočet daně z nemovitých věcí</t>
  </si>
  <si>
    <t>1412322630</t>
  </si>
  <si>
    <t>2/2024</t>
  </si>
  <si>
    <t>o stanovení obecního systému odpadového hospodářství</t>
  </si>
  <si>
    <t>2024-04-30</t>
  </si>
  <si>
    <t>systém odpadového hospodářství</t>
  </si>
  <si>
    <t>zákon č. 541/2020 Sb., o odpadech - § 59 odst. 4</t>
  </si>
  <si>
    <t>6/2023: Obecně závazná vyhláška obce Čenkovice o stanovení obecního systému odpadového hospodářství</t>
  </si>
  <si>
    <t>1343787935</t>
  </si>
  <si>
    <t>1/2024</t>
  </si>
  <si>
    <t>o místním poplatku za užívání veřejného prostranství</t>
  </si>
  <si>
    <t>2024-03-13</t>
  </si>
  <si>
    <t>místní poplatek za užívání veřejného prostranství</t>
  </si>
  <si>
    <t>zákon č. 565/1990 Sb., o místních poplatcích - § 14 - za užívání veřejného prostranství</t>
  </si>
  <si>
    <t>8/2023: Obecně závazná vyhláška obce Čenkovice o místním poplatku za užívání veřejného prostranství</t>
  </si>
  <si>
    <t>1321423279</t>
  </si>
  <si>
    <t>12/2023</t>
  </si>
  <si>
    <t>Obecně závazná vyhláška obce Čenkovice o místním poplatku za obecní systém odpadového hospodářství</t>
  </si>
  <si>
    <t>2024-01-01</t>
  </si>
  <si>
    <t>3/2021: Obecně závazná vyhláška obce Čenkovice č. 3/2021, o místním poplatku za obecní systém odpadového hospodářství</t>
  </si>
  <si>
    <t>1277502148</t>
  </si>
  <si>
    <t>11/2023</t>
  </si>
  <si>
    <t>Obecně závazná vyhláška obce Čenkovice o místním poplatku z pobytu</t>
  </si>
  <si>
    <t>místní poplatek z pobytu</t>
  </si>
  <si>
    <t>zákon č. 565/1990 Sb., o místních poplatcích - § 14 - z pobytu</t>
  </si>
  <si>
    <t>2/2021: Obecně závazná vyhláška obce Čenkovice č. 2/2021 o místním poplatku z pobytu</t>
  </si>
  <si>
    <t>1277497398</t>
  </si>
  <si>
    <t>10/2023</t>
  </si>
  <si>
    <t>Obecně závazná vyhláška obce Čenkovice o místním poplatku ze psů</t>
  </si>
  <si>
    <t>místní poplatek ze psů</t>
  </si>
  <si>
    <t>zákon č. 565/1990 Sb., o místních poplatcích - § 14 - ze psů</t>
  </si>
  <si>
    <t>3/2019: Obecně závazná vyhláška obce č. 3/2019 o místním poplatku ze psů</t>
  </si>
  <si>
    <t>1277494748</t>
  </si>
  <si>
    <t>9/2023</t>
  </si>
  <si>
    <t>Obecně závazná vyhláška obce Čenkovice o místním poplatku za povolení vjezdu s motorovým vozidlem do vybraných míst a částí měst</t>
  </si>
  <si>
    <t>místní poplatek za povolení k vjezdu</t>
  </si>
  <si>
    <t>zákon č. 565/1990 Sb., o místních poplatcích - § 14 - za povolení k vjezdu</t>
  </si>
  <si>
    <t>5/2019: Obecně závazná vyhláška obce č. 5/2019, o místním poplatku za povolení k vjezdu s motorovým vozidlem do vybraných míst a částí měst</t>
  </si>
  <si>
    <t>1277490601</t>
  </si>
  <si>
    <t>8/2023</t>
  </si>
  <si>
    <t>Obecně závazná vyhláška obce Čenkovice o místním poplatku za užívání veřejného prostranství</t>
  </si>
  <si>
    <t>1/2023: Obecně závazná vyhláška obce Čenkovice o místním poplatku za užívání veřejného prostranství</t>
  </si>
  <si>
    <t>1/2024: o místním poplatku za užívání veřejného prostranství</t>
  </si>
  <si>
    <t>1277485323</t>
  </si>
  <si>
    <t>7/2023</t>
  </si>
  <si>
    <t>Obecně závazná vyhláška obce Čenkovice o místním poplatku ze vstupného</t>
  </si>
  <si>
    <t>místní poplatek ze vstupného</t>
  </si>
  <si>
    <t>zákon č. 565/1990 Sb., o místních poplatcích - § 14 - ze vstupného</t>
  </si>
  <si>
    <t>4/2019: Obecně závazná vyhláška obce č. 4/2019 o místním poplatku ze vstupného</t>
  </si>
  <si>
    <t>1277482290</t>
  </si>
  <si>
    <t>6/2023</t>
  </si>
  <si>
    <t>Obecně závazná vyhláška obce Čenkovice o stanovení obecního systému odpadového hospodářství</t>
  </si>
  <si>
    <t>1/2019: Obecně závazná vyhláška č. 1/2019 o stanovení systému shromažďování, sběru, přepravy, třídění, využívání a odstraňování komunálních odpadů na území obce Čenkovice</t>
  </si>
  <si>
    <t>2/2024: o stanovení obecního systému odpadového hospodářství</t>
  </si>
  <si>
    <t>1277476780</t>
  </si>
  <si>
    <t>5/2023</t>
  </si>
  <si>
    <t>Obecně závazná vyhláška obce Čenkovice kterou se stanoví část školského obvodu mateřské školy</t>
  </si>
  <si>
    <t>školské obvody - mateřské školy</t>
  </si>
  <si>
    <t>zákon č. 561/2004 Sb., školský zákon - § 179 odst. 3 a § 178 odst. 2 písm. c)</t>
  </si>
  <si>
    <t>1/2017: Obecně závazná vyhláška č. 1/2017 kterou se stanoví část společného školského obvodu mateřské školy</t>
  </si>
  <si>
    <t>1277461233</t>
  </si>
  <si>
    <t>4/2023</t>
  </si>
  <si>
    <t>Obecně závazná vyhláška obce Čenkovice kterou se stanoví část školského obvodu základní školy</t>
  </si>
  <si>
    <t>školské obvody - základní školy</t>
  </si>
  <si>
    <t>zákon č. 561/2004 Sb., školský zákon - § 178 odst. 2 písm. c)</t>
  </si>
  <si>
    <t>2/2017: Obecně závazná vyhláška č.2/2017 kterou se stanoví část společného školského obvodu základní školy</t>
  </si>
  <si>
    <t>1277451743</t>
  </si>
  <si>
    <t>3/2023</t>
  </si>
  <si>
    <t>Obecně závazná vyhláška obce Čenkovice o stanovení koeficientu a místního koeficientu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</si>
  <si>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</si>
  <si>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</si>
  <si>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1/2015: Obecně závazná vyhláška č. 1/2015 o stanovení koeficientu pro výpočet daně z nemovitých věcí</t>
  </si>
  <si>
    <t>3/2024: o stanovení místního koeficientu pro jednotlivé skupiny nemovitých věcí</t>
  </si>
  <si>
    <t>1242005733</t>
  </si>
  <si>
    <t>2/2023</t>
  </si>
  <si>
    <t>Obecně závazná vyhláška obce Čenkovice, kterou se ruší obecně závazná vyhláška</t>
  </si>
  <si>
    <t>2023-05-19</t>
  </si>
  <si>
    <t>zrušovací</t>
  </si>
  <si>
    <t>ústavní zákon č. 1/1993 Sb., Ústava České republiky - čl. 104 odst. 3 - zrušovací OZV</t>
  </si>
  <si>
    <t>0/2016: OBEC ČENKOVICE Požární řád obce Čenkovice</t>
  </si>
  <si>
    <t>1185309963</t>
  </si>
  <si>
    <t>1/2023</t>
  </si>
  <si>
    <t>2023-04-28</t>
  </si>
  <si>
    <t>9/2019: Obecně závazná vyhláška obce Čenkovice č. 9/2019 kterou se ruší obecně závazná vyhláška č. 6/2019</t>
  </si>
  <si>
    <t>1174412208</t>
  </si>
  <si>
    <t>1/2019</t>
  </si>
  <si>
    <t>Nařízení</t>
  </si>
  <si>
    <t>Nařízení obce Čenkovice</t>
  </si>
  <si>
    <t>2009-05-10</t>
  </si>
  <si>
    <t>Dle přechodného ustanovení</t>
  </si>
  <si>
    <t xml:space="preserve">pozemní komunikace - zpoplatnění stání a odstavení </t>
  </si>
  <si>
    <t xml:space="preserve">zákon č. 13/1997 Sb., o pozemních komunikacích - § 23 odst. 1 </t>
  </si>
  <si>
    <t>1159195094</t>
  </si>
  <si>
    <t>0/2016</t>
  </si>
  <si>
    <t>OBEC ČENKOVICE Požární řád obce Čenkovice</t>
  </si>
  <si>
    <t>2016-02-15</t>
  </si>
  <si>
    <t>požární ochrana - požární řád</t>
  </si>
  <si>
    <t>zákon č. 133/1985 Sb., o požární ochraně - § 29 odst. 1 písm. o) bod 1</t>
  </si>
  <si>
    <t>2/2023: Obecně závazná vyhláška obce Čenkovice, kterou se ruší obecně závazná vyhláška</t>
  </si>
  <si>
    <t>1158876211</t>
  </si>
  <si>
    <t>1/2006</t>
  </si>
  <si>
    <t>VÝMAZ</t>
  </si>
  <si>
    <t>-</t>
  </si>
  <si>
    <t>1158857824</t>
  </si>
  <si>
    <t>2/2004</t>
  </si>
  <si>
    <t>1158854582</t>
  </si>
  <si>
    <t>Obecně závazná vyhláška č. 1/2019 o stanovení systému shromažďování, sběru, přepravy, třídění, využívání a odstraňování komunálních odpadů na území obce Čenkovice</t>
  </si>
  <si>
    <t>2019-11-23</t>
  </si>
  <si>
    <t>1158813576</t>
  </si>
  <si>
    <t>3/2021</t>
  </si>
  <si>
    <t>Obecně závazná vyhláška obce Čenkovice č. 3/2021, o místním poplatku za obecní systém odpadového hospodářství</t>
  </si>
  <si>
    <t>2022-01-01</t>
  </si>
  <si>
    <t>1158783623</t>
  </si>
  <si>
    <t>2/2021</t>
  </si>
  <si>
    <t>Obecně závazná vyhláška obce Čenkovice č. 2/2021 o místním poplatku z pobytu</t>
  </si>
  <si>
    <t>2021-04-10</t>
  </si>
  <si>
    <t>11/2023: Obecně závazná vyhláška obce Čenkovice o místním poplatku z pobytu</t>
  </si>
  <si>
    <t>1158775561</t>
  </si>
  <si>
    <t>1/2020</t>
  </si>
  <si>
    <t>1158754241</t>
  </si>
  <si>
    <t>9/2019</t>
  </si>
  <si>
    <t>Obecně závazná vyhláška obce Čenkovice č. 9/2019 kterou se ruší obecně závazná vyhláška č. 6/2019</t>
  </si>
  <si>
    <t>2020-01-01</t>
  </si>
  <si>
    <t>1/2023: Obecně závazná vyhláška obce Čenkovice o místním poplatku za užívání veřejného prostranství; 1/2023: Obecně závazná vyhláška obce Čenkovice o místním poplatku za užívání veřejného prostranství</t>
  </si>
  <si>
    <t>1158744465</t>
  </si>
  <si>
    <t>6/2019</t>
  </si>
  <si>
    <t>1158740459</t>
  </si>
  <si>
    <t>5/2019</t>
  </si>
  <si>
    <t>Obecně závazná vyhláška obce č. 5/2019, o místním poplatku za povolení k vjezdu s motorovým vozidlem do vybraných míst a částí měst</t>
  </si>
  <si>
    <t>9/2023: Obecně závazná vyhláška obce Čenkovice o místním poplatku za povolení vjezdu s motorovým vozidlem do vybraných míst a částí měst</t>
  </si>
  <si>
    <t>1158735521</t>
  </si>
  <si>
    <t>4/2019</t>
  </si>
  <si>
    <t>Obecně závazná vyhláška obce č. 4/2019 o místním poplatku ze vstupného</t>
  </si>
  <si>
    <t>7/2023: Obecně závazná vyhláška obce Čenkovice o místním poplatku ze vstupného</t>
  </si>
  <si>
    <t>1158731765</t>
  </si>
  <si>
    <t>3/2019</t>
  </si>
  <si>
    <t>Obecně závazná vyhláška obce č. 3/2019 o místním poplatku ze psů</t>
  </si>
  <si>
    <t>10/2023: Obecně závazná vyhláška obce Čenkovice o místním poplatku ze psů</t>
  </si>
  <si>
    <t>1158724937</t>
  </si>
  <si>
    <t>1/2015</t>
  </si>
  <si>
    <t>Obecně závazná vyhláška č. 1/2015 o stanovení koeficientu pro výpočet daně z nemovitých věcí</t>
  </si>
  <si>
    <t>2016-01-01</t>
  </si>
  <si>
    <t>daň z nemovitých věcí - koeficient u staveb a jednotek</t>
  </si>
  <si>
    <t xml:space="preserve">zákon č. 338/1992 Sb., o dani z nemovitých věcí - § 11 odst. 3 písm. b)  </t>
  </si>
  <si>
    <t>1158697336</t>
  </si>
  <si>
    <t>2/2017</t>
  </si>
  <si>
    <t>Obecně závazná vyhláška č.2/2017 kterou se stanoví část společného školského obvodu základní školy</t>
  </si>
  <si>
    <t>2017-07-18</t>
  </si>
  <si>
    <t>4/2023: Obecně závazná vyhláška obce Čenkovice kterou se stanoví část školského obvodu základní školy</t>
  </si>
  <si>
    <t>1158689558</t>
  </si>
  <si>
    <t>1/2017</t>
  </si>
  <si>
    <t>Obecně závazná vyhláška č. 1/2017 kterou se stanoví část společného školského obvodu mateřské školy</t>
  </si>
  <si>
    <t>5/2023: Obecně závazná vyhláška obce Čenkovice kterou se stanoví část školského obvodu mateřské školy</t>
  </si>
  <si>
    <t>1158676175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</si>
</sst>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45960</v>
      </c>
      <c r="I2" s="1">
        <v>45964.67174595955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HYPERLINK("https://sbirkapp.gov.cz/detail/SPPF76LHJT7FVH3I", "https://sbirkapp.gov.cz/detail/SPPF76LHJT7FVH3I")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45587</v>
      </c>
      <c r="I3" s="1">
        <v>45596.49909774537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HYPERLINK("https://sbirkapp.gov.cz/detail/SPPVAHIJ67B6AZLW", "https://sbirkapp.gov.cz/detail/SPPVAHIJ67B6AZLW")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45545</v>
      </c>
      <c r="I4" s="1">
        <v>45551.36695209346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HYPERLINK("https://sbirkapp.gov.cz/detail/SPPABJ5F3IKJDLSA", "https://sbirkapp.gov.cz/detail/SPPABJ5F3IKJDLSA")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45391</v>
      </c>
      <c r="I5" s="1">
        <v>45397.54828697973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HYPERLINK("https://sbirkapp.gov.cz/detail/SPPADX4MN4CTDBAK", "https://sbirkapp.gov.cz/detail/SPPADX4MN4CTDBAK")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45344</v>
      </c>
      <c r="I6" s="1">
        <v>45349.49768328354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HYPERLINK("https://sbirkapp.gov.cz/detail/SPPDX3U2UOFEV6HS", "https://sbirkapp.gov.cz/detail/SPPDX3U2UOFEV6HS")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45252</v>
      </c>
      <c r="I7" s="1">
        <v>45257.61648055414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34</v>
      </c>
      <c r="S7" t="b">
        <v>0</v>
      </c>
      <c r="T7" s="1">
        <v>45658</v>
      </c>
      <c r="U7" s="2">
        <f>HYPERLINK("https://sbirkapp.gov.cz/detail/SPPTZOR6KWYV2VP4", "https://sbirkapp.gov.cz/detail/SPPTZOR6KWYV2VP4")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45252</v>
      </c>
      <c r="I8" s="1">
        <v>45257.61218733836</v>
      </c>
      <c r="J8" t="s">
        <v>63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HYPERLINK("https://sbirkapp.gov.cz/detail/SPP4Y43IYEOJJ3RM", "https://sbirkapp.gov.cz/detail/SPP4Y43IYEOJJ3RM")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45252</v>
      </c>
      <c r="I9" s="1">
        <v>45257.60995920956</v>
      </c>
      <c r="J9" t="s">
        <v>63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HYPERLINK("https://sbirkapp.gov.cz/detail/SPPH6GFGJ4WFZWTU", "https://sbirkapp.gov.cz/detail/SPPH6GFGJ4WFZWTU")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45252</v>
      </c>
      <c r="I10" s="1">
        <v>45257.60727287862</v>
      </c>
      <c r="J10" t="s">
        <v>63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HYPERLINK("https://sbirkapp.gov.cz/detail/SPPFFM7KYGTQ2IIS", "https://sbirkapp.gov.cz/detail/SPPFFM7KYGTQ2IIS")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45252</v>
      </c>
      <c r="I11" s="1">
        <v>45257.60399809959</v>
      </c>
      <c r="J11" t="s">
        <v>63</v>
      </c>
      <c r="K11" t="s">
        <v>31</v>
      </c>
      <c r="M11" t="s">
        <v>57</v>
      </c>
      <c r="N11" t="s">
        <v>58</v>
      </c>
      <c r="P11" t="s">
        <v>86</v>
      </c>
      <c r="R11" t="s">
        <v>87</v>
      </c>
      <c r="S11" t="b">
        <v>0</v>
      </c>
      <c r="T11" s="1">
        <v>45364</v>
      </c>
      <c r="U11" s="2">
        <f>HYPERLINK("https://sbirkapp.gov.cz/detail/SPPNZUTU2DUXIKBU", "https://sbirkapp.gov.cz/detail/SPPNZUTU2DUXIKBU")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45252</v>
      </c>
      <c r="I12" s="1">
        <v>45257.6011881686</v>
      </c>
      <c r="J12" t="s">
        <v>63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HYPERLINK("https://sbirkapp.gov.cz/detail/SPPTL2JGI46YFHEM", "https://sbirkapp.gov.cz/detail/SPPTL2JGI46YFHEM")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45252</v>
      </c>
      <c r="I13" s="1">
        <v>45257.59529386189</v>
      </c>
      <c r="J13" t="s">
        <v>63</v>
      </c>
      <c r="K13" t="s">
        <v>31</v>
      </c>
      <c r="M13" t="s">
        <v>50</v>
      </c>
      <c r="N13" t="s">
        <v>51</v>
      </c>
      <c r="P13" t="s">
        <v>97</v>
      </c>
      <c r="R13" t="s">
        <v>98</v>
      </c>
      <c r="S13" t="b">
        <v>0</v>
      </c>
      <c r="T13" s="1">
        <v>45412</v>
      </c>
      <c r="U13" s="2">
        <f>HYPERLINK("https://sbirkapp.gov.cz/detail/SPPXQJLD6FPBYBBW", "https://sbirkapp.gov.cz/detail/SPPXQJLD6FPBYBBW")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45252</v>
      </c>
      <c r="I14" s="1">
        <v>45257.58249377596</v>
      </c>
      <c r="J14" t="s">
        <v>63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HYPERLINK("https://sbirkapp.gov.cz/detail/SPPUR7MQXNCQB2V4", "https://sbirkapp.gov.cz/detail/SPPUR7MQXNCQB2V4")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45252</v>
      </c>
      <c r="I15" s="1">
        <v>45257.57717996804</v>
      </c>
      <c r="J15" t="s">
        <v>63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HYPERLINK("https://sbirkapp.gov.cz/detail/SPPBZ62PXLZ4Q7LO", "https://sbirkapp.gov.cz/detail/SPPBZ62PXLZ4Q7LO")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45183</v>
      </c>
      <c r="I16" s="1">
        <v>45183.87050415607</v>
      </c>
      <c r="J16" t="s">
        <v>63</v>
      </c>
      <c r="K16" t="s">
        <v>31</v>
      </c>
      <c r="M16" t="s">
        <v>114</v>
      </c>
      <c r="N16" t="s">
        <v>115</v>
      </c>
      <c r="P16" t="s">
        <v>116</v>
      </c>
      <c r="R16" t="s">
        <v>117</v>
      </c>
      <c r="S16" t="b">
        <v>0</v>
      </c>
      <c r="T16" s="1">
        <v>45658</v>
      </c>
      <c r="U16" s="2">
        <f>HYPERLINK("https://sbirkapp.gov.cz/detail/SPPGZ2Z4RDB3SWBM", "https://sbirkapp.gov.cz/detail/SPPGZ2Z4RDB3SWBM")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45041</v>
      </c>
      <c r="I17" s="1">
        <v>45050.5283360756</v>
      </c>
      <c r="J17" t="s">
        <v>121</v>
      </c>
      <c r="K17" t="s">
        <v>31</v>
      </c>
      <c r="M17" t="s">
        <v>122</v>
      </c>
      <c r="N17" t="s">
        <v>123</v>
      </c>
      <c r="P17" t="s">
        <v>124</v>
      </c>
      <c r="S17" t="b">
        <v>1</v>
      </c>
      <c r="U17" s="2">
        <f>HYPERLINK("https://sbirkapp.gov.cz/detail/SPPHQMLODT4NMRYA", "https://sbirkapp.gov.cz/detail/SPPHQMLODT4NMRYA")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85</v>
      </c>
      <c r="H18" s="1">
        <v>45014</v>
      </c>
      <c r="I18" s="1">
        <v>45029.36205560105</v>
      </c>
      <c r="J18" t="s">
        <v>127</v>
      </c>
      <c r="K18" t="s">
        <v>31</v>
      </c>
      <c r="M18" t="s">
        <v>57</v>
      </c>
      <c r="N18" t="s">
        <v>58</v>
      </c>
      <c r="P18" t="s">
        <v>128</v>
      </c>
      <c r="R18" t="s">
        <v>59</v>
      </c>
      <c r="S18" t="b">
        <v>0</v>
      </c>
      <c r="T18" s="1">
        <v>45292</v>
      </c>
      <c r="U18" s="2">
        <f>HYPERLINK("https://sbirkapp.gov.cz/detail/SPPFN4XF4ZYF5RRQ", "https://sbirkapp.gov.cz/detail/SPPFN4XF4ZYF5RRQ")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131</v>
      </c>
      <c r="G19" t="s">
        <v>132</v>
      </c>
      <c r="H19" s="1">
        <v>39925</v>
      </c>
      <c r="I19" s="1">
        <v>44999.31124163227</v>
      </c>
      <c r="J19" t="s">
        <v>133</v>
      </c>
      <c r="K19" t="s">
        <v>134</v>
      </c>
      <c r="L19" s="1">
        <v>39925</v>
      </c>
      <c r="M19" t="s">
        <v>135</v>
      </c>
      <c r="N19" t="s">
        <v>136</v>
      </c>
      <c r="S19" t="b">
        <v>1</v>
      </c>
      <c r="U19" s="2">
        <f>HYPERLINK("https://sbirkapp.gov.cz/detail/SPPVH4SFA3XNJROE", "https://sbirkapp.gov.cz/detail/SPPVH4SFA3XNJROE")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42391</v>
      </c>
      <c r="I20" s="1">
        <v>44998.66512158696</v>
      </c>
      <c r="J20" t="s">
        <v>140</v>
      </c>
      <c r="K20" t="s">
        <v>134</v>
      </c>
      <c r="L20" s="1">
        <v>42391</v>
      </c>
      <c r="M20" t="s">
        <v>141</v>
      </c>
      <c r="N20" t="s">
        <v>142</v>
      </c>
      <c r="R20" t="s">
        <v>143</v>
      </c>
      <c r="S20" t="b">
        <v>0</v>
      </c>
      <c r="T20" s="1">
        <v>45065</v>
      </c>
      <c r="U20" s="2">
        <f>HYPERLINK("https://sbirkapp.gov.cz/detail/SPP4D33WAYVLENWG", "https://sbirkapp.gov.cz/detail/SPP4D33WAYVLENWG")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146</v>
      </c>
      <c r="G21" t="s">
        <v>147</v>
      </c>
      <c r="H21" t="s">
        <v>147</v>
      </c>
      <c r="I21" t="s">
        <v>147</v>
      </c>
      <c r="J21" t="s">
        <v>147</v>
      </c>
      <c r="K21" t="s">
        <v>147</v>
      </c>
      <c r="L21" t="s">
        <v>147</v>
      </c>
      <c r="M21" t="s">
        <v>147</v>
      </c>
      <c r="N21" t="s">
        <v>147</v>
      </c>
      <c r="O21" t="s">
        <v>147</v>
      </c>
      <c r="P21" t="s">
        <v>147</v>
      </c>
      <c r="Q21" t="s">
        <v>147</v>
      </c>
      <c r="R21" t="s">
        <v>147</v>
      </c>
      <c r="S21" t="s">
        <v>147</v>
      </c>
      <c r="T21" t="s">
        <v>147</v>
      </c>
      <c r="U21" t="s">
        <v>147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146</v>
      </c>
      <c r="G22" t="s">
        <v>147</v>
      </c>
      <c r="H22" t="s">
        <v>147</v>
      </c>
      <c r="I22" t="s">
        <v>147</v>
      </c>
      <c r="J22" t="s">
        <v>147</v>
      </c>
      <c r="K22" t="s">
        <v>147</v>
      </c>
      <c r="L22" t="s">
        <v>147</v>
      </c>
      <c r="M22" t="s">
        <v>147</v>
      </c>
      <c r="N22" t="s">
        <v>147</v>
      </c>
      <c r="O22" t="s">
        <v>147</v>
      </c>
      <c r="P22" t="s">
        <v>147</v>
      </c>
      <c r="Q22" t="s">
        <v>147</v>
      </c>
      <c r="R22" t="s">
        <v>147</v>
      </c>
      <c r="S22" t="s">
        <v>147</v>
      </c>
      <c r="T22" t="s">
        <v>147</v>
      </c>
      <c r="U22" t="s">
        <v>147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130</v>
      </c>
      <c r="F23" t="s">
        <v>28</v>
      </c>
      <c r="G23" t="s">
        <v>151</v>
      </c>
      <c r="H23" s="1">
        <v>43777</v>
      </c>
      <c r="I23" s="1">
        <v>44998.61321982417</v>
      </c>
      <c r="J23" t="s">
        <v>152</v>
      </c>
      <c r="K23" t="s">
        <v>134</v>
      </c>
      <c r="L23" s="1">
        <v>43777</v>
      </c>
      <c r="M23" t="s">
        <v>50</v>
      </c>
      <c r="N23" t="s">
        <v>51</v>
      </c>
      <c r="R23" t="s">
        <v>52</v>
      </c>
      <c r="S23" t="b">
        <v>0</v>
      </c>
      <c r="T23" s="1">
        <v>45292</v>
      </c>
      <c r="U23" s="2">
        <f>HYPERLINK("https://sbirkapp.gov.cz/detail/SPPLNLBH44DFENBA", "https://sbirkapp.gov.cz/detail/SPPLNLBH44DFENBA")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44504</v>
      </c>
      <c r="I24" s="1">
        <v>44998.58901455563</v>
      </c>
      <c r="J24" t="s">
        <v>156</v>
      </c>
      <c r="K24" t="s">
        <v>134</v>
      </c>
      <c r="L24" s="1">
        <v>44504</v>
      </c>
      <c r="M24" t="s">
        <v>32</v>
      </c>
      <c r="N24" t="s">
        <v>33</v>
      </c>
      <c r="R24" t="s">
        <v>38</v>
      </c>
      <c r="S24" t="b">
        <v>0</v>
      </c>
      <c r="T24" s="1">
        <v>45292</v>
      </c>
      <c r="U24" s="2">
        <f>HYPERLINK("https://sbirkapp.gov.cz/detail/SPPLE5NBBYBDCOWI", "https://sbirkapp.gov.cz/detail/SPPLE5NBBYBDCOWI")</f>
        <v>0</v>
      </c>
      <c r="V24" t="s">
        <v>157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28</v>
      </c>
      <c r="G25" t="s">
        <v>159</v>
      </c>
      <c r="H25" s="1">
        <v>44281</v>
      </c>
      <c r="I25" s="1">
        <v>44998.58450355688</v>
      </c>
      <c r="J25" t="s">
        <v>160</v>
      </c>
      <c r="K25" t="s">
        <v>134</v>
      </c>
      <c r="L25" s="1">
        <v>44281</v>
      </c>
      <c r="M25" t="s">
        <v>68</v>
      </c>
      <c r="N25" t="s">
        <v>69</v>
      </c>
      <c r="R25" t="s">
        <v>161</v>
      </c>
      <c r="S25" t="b">
        <v>0</v>
      </c>
      <c r="T25" s="1">
        <v>45292</v>
      </c>
      <c r="U25" s="2">
        <f>HYPERLINK("https://sbirkapp.gov.cz/detail/SPPBEIDTJBCYUZ5Q", "https://sbirkapp.gov.cz/detail/SPPBEIDTJBCYUZ5Q")</f>
        <v>0</v>
      </c>
      <c r="V25" t="s">
        <v>162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163</v>
      </c>
      <c r="F26" t="s">
        <v>146</v>
      </c>
      <c r="G26" t="s">
        <v>147</v>
      </c>
      <c r="H26" t="s">
        <v>147</v>
      </c>
      <c r="I26" t="s">
        <v>147</v>
      </c>
      <c r="J26" t="s">
        <v>147</v>
      </c>
      <c r="K26" t="s">
        <v>147</v>
      </c>
      <c r="L26" t="s">
        <v>147</v>
      </c>
      <c r="M26" t="s">
        <v>147</v>
      </c>
      <c r="N26" t="s">
        <v>147</v>
      </c>
      <c r="O26" t="s">
        <v>147</v>
      </c>
      <c r="P26" t="s">
        <v>147</v>
      </c>
      <c r="Q26" t="s">
        <v>147</v>
      </c>
      <c r="R26" t="s">
        <v>147</v>
      </c>
      <c r="S26" t="s">
        <v>147</v>
      </c>
      <c r="T26" t="s">
        <v>147</v>
      </c>
      <c r="U26" t="s">
        <v>147</v>
      </c>
      <c r="V26" t="s">
        <v>164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165</v>
      </c>
      <c r="F27" t="s">
        <v>28</v>
      </c>
      <c r="G27" t="s">
        <v>166</v>
      </c>
      <c r="H27" s="1">
        <v>43818</v>
      </c>
      <c r="I27" s="1">
        <v>44998.55965069242</v>
      </c>
      <c r="J27" t="s">
        <v>167</v>
      </c>
      <c r="K27" t="s">
        <v>134</v>
      </c>
      <c r="L27" s="1">
        <v>43818</v>
      </c>
      <c r="M27" t="s">
        <v>122</v>
      </c>
      <c r="N27" t="s">
        <v>123</v>
      </c>
      <c r="R27" t="s">
        <v>168</v>
      </c>
      <c r="S27" t="b">
        <v>0</v>
      </c>
      <c r="T27" s="1">
        <v>45044</v>
      </c>
      <c r="U27" s="2">
        <f>HYPERLINK("https://sbirkapp.gov.cz/detail/SPPGKUDBW3PLVX2U", "https://sbirkapp.gov.cz/detail/SPPGKUDBW3PLVX2U")</f>
        <v>0</v>
      </c>
      <c r="V27" t="s">
        <v>169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170</v>
      </c>
      <c r="F28" t="s">
        <v>146</v>
      </c>
      <c r="G28" t="s">
        <v>147</v>
      </c>
      <c r="H28" t="s">
        <v>147</v>
      </c>
      <c r="I28" t="s">
        <v>147</v>
      </c>
      <c r="J28" t="s">
        <v>147</v>
      </c>
      <c r="K28" t="s">
        <v>147</v>
      </c>
      <c r="L28" t="s">
        <v>147</v>
      </c>
      <c r="M28" t="s">
        <v>147</v>
      </c>
      <c r="N28" t="s">
        <v>147</v>
      </c>
      <c r="O28" t="s">
        <v>147</v>
      </c>
      <c r="P28" t="s">
        <v>147</v>
      </c>
      <c r="Q28" t="s">
        <v>147</v>
      </c>
      <c r="R28" t="s">
        <v>147</v>
      </c>
      <c r="S28" t="s">
        <v>147</v>
      </c>
      <c r="T28" t="s">
        <v>147</v>
      </c>
      <c r="U28" t="s">
        <v>147</v>
      </c>
      <c r="V28" t="s">
        <v>171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172</v>
      </c>
      <c r="F29" t="s">
        <v>28</v>
      </c>
      <c r="G29" t="s">
        <v>173</v>
      </c>
      <c r="H29" s="1">
        <v>43804</v>
      </c>
      <c r="I29" s="1">
        <v>44998.55229737977</v>
      </c>
      <c r="J29" t="s">
        <v>167</v>
      </c>
      <c r="K29" t="s">
        <v>134</v>
      </c>
      <c r="L29" s="1">
        <v>43804</v>
      </c>
      <c r="M29" t="s">
        <v>80</v>
      </c>
      <c r="N29" t="s">
        <v>81</v>
      </c>
      <c r="R29" t="s">
        <v>174</v>
      </c>
      <c r="S29" t="b">
        <v>0</v>
      </c>
      <c r="T29" s="1">
        <v>45292</v>
      </c>
      <c r="U29" s="2">
        <f>HYPERLINK("https://sbirkapp.gov.cz/detail/SPPXQQAY6FV46J7C", "https://sbirkapp.gov.cz/detail/SPPXQQAY6FV46J7C")</f>
        <v>0</v>
      </c>
      <c r="V29" t="s">
        <v>175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176</v>
      </c>
      <c r="F30" t="s">
        <v>28</v>
      </c>
      <c r="G30" t="s">
        <v>177</v>
      </c>
      <c r="H30" s="1">
        <v>43804</v>
      </c>
      <c r="I30" s="1">
        <v>44998.54947087946</v>
      </c>
      <c r="J30" t="s">
        <v>167</v>
      </c>
      <c r="K30" t="s">
        <v>134</v>
      </c>
      <c r="L30" s="1">
        <v>43804</v>
      </c>
      <c r="M30" t="s">
        <v>91</v>
      </c>
      <c r="N30" t="s">
        <v>92</v>
      </c>
      <c r="R30" t="s">
        <v>178</v>
      </c>
      <c r="S30" t="b">
        <v>0</v>
      </c>
      <c r="T30" s="1">
        <v>45292</v>
      </c>
      <c r="U30" s="2">
        <f>HYPERLINK("https://sbirkapp.gov.cz/detail/SPPPI7XDVTXSL6NW", "https://sbirkapp.gov.cz/detail/SPPPI7XDVTXSL6NW")</f>
        <v>0</v>
      </c>
      <c r="V30" t="s">
        <v>179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180</v>
      </c>
      <c r="F31" t="s">
        <v>28</v>
      </c>
      <c r="G31" t="s">
        <v>181</v>
      </c>
      <c r="H31" s="1">
        <v>43804</v>
      </c>
      <c r="I31" s="1">
        <v>44998.54659030514</v>
      </c>
      <c r="J31" t="s">
        <v>167</v>
      </c>
      <c r="K31" t="s">
        <v>134</v>
      </c>
      <c r="L31" s="1">
        <v>43804</v>
      </c>
      <c r="M31" t="s">
        <v>74</v>
      </c>
      <c r="N31" t="s">
        <v>75</v>
      </c>
      <c r="R31" t="s">
        <v>182</v>
      </c>
      <c r="S31" t="b">
        <v>0</v>
      </c>
      <c r="T31" s="1">
        <v>45292</v>
      </c>
      <c r="U31" s="2">
        <f>HYPERLINK("https://sbirkapp.gov.cz/detail/SPP2KGAYPS3XTEOM", "https://sbirkapp.gov.cz/detail/SPP2KGAYPS3XTEOM")</f>
        <v>0</v>
      </c>
      <c r="V31" t="s">
        <v>183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184</v>
      </c>
      <c r="F32" t="s">
        <v>28</v>
      </c>
      <c r="G32" t="s">
        <v>185</v>
      </c>
      <c r="H32" s="1">
        <v>42251</v>
      </c>
      <c r="I32" s="1">
        <v>44998.52269127309</v>
      </c>
      <c r="J32" t="s">
        <v>186</v>
      </c>
      <c r="K32" t="s">
        <v>134</v>
      </c>
      <c r="L32" s="1">
        <v>42251</v>
      </c>
      <c r="M32" t="s">
        <v>187</v>
      </c>
      <c r="N32" t="s">
        <v>188</v>
      </c>
      <c r="R32" t="s">
        <v>45</v>
      </c>
      <c r="S32" t="b">
        <v>0</v>
      </c>
      <c r="T32" s="1">
        <v>45292</v>
      </c>
      <c r="U32" s="2">
        <f>HYPERLINK("https://sbirkapp.gov.cz/detail/SPP4VFG4TFRGP5JW", "https://sbirkapp.gov.cz/detail/SPP4VFG4TFRGP5JW")</f>
        <v>0</v>
      </c>
      <c r="V32" t="s">
        <v>189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190</v>
      </c>
      <c r="F33" t="s">
        <v>28</v>
      </c>
      <c r="G33" t="s">
        <v>191</v>
      </c>
      <c r="H33" s="1">
        <v>42919</v>
      </c>
      <c r="I33" s="1">
        <v>44998.51326004649</v>
      </c>
      <c r="J33" t="s">
        <v>192</v>
      </c>
      <c r="K33" t="s">
        <v>134</v>
      </c>
      <c r="L33" s="1">
        <v>42919</v>
      </c>
      <c r="M33" t="s">
        <v>108</v>
      </c>
      <c r="N33" t="s">
        <v>109</v>
      </c>
      <c r="R33" t="s">
        <v>193</v>
      </c>
      <c r="S33" t="b">
        <v>0</v>
      </c>
      <c r="T33" s="1">
        <v>45292</v>
      </c>
      <c r="U33" s="2">
        <f>HYPERLINK("https://sbirkapp.gov.cz/detail/SPPX4UPIE6H2M7FC", "https://sbirkapp.gov.cz/detail/SPPX4UPIE6H2M7FC")</f>
        <v>0</v>
      </c>
      <c r="V33" t="s">
        <v>194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195</v>
      </c>
      <c r="F34" t="s">
        <v>28</v>
      </c>
      <c r="G34" t="s">
        <v>196</v>
      </c>
      <c r="H34" s="1">
        <v>42919</v>
      </c>
      <c r="I34" s="1">
        <v>44998.50429505568</v>
      </c>
      <c r="J34" t="s">
        <v>192</v>
      </c>
      <c r="K34" t="s">
        <v>134</v>
      </c>
      <c r="L34" s="1">
        <v>42919</v>
      </c>
      <c r="M34" t="s">
        <v>102</v>
      </c>
      <c r="N34" t="s">
        <v>103</v>
      </c>
      <c r="R34" t="s">
        <v>197</v>
      </c>
      <c r="S34" t="b">
        <v>0</v>
      </c>
      <c r="T34" s="1">
        <v>45292</v>
      </c>
      <c r="U34" s="2">
        <f>HYPERLINK("https://sbirkapp.gov.cz/detail/SPP3VLZ5II4LREWO", "https://sbirkapp.gov.cz/detail/SPP3VLZ5II4LREWO")</f>
        <v>0</v>
      </c>
      <c r="V34" t="s">
        <v>198</v>
      </c>
      <c r="W3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2026-05-01T15:03:20Z</dcterms:created>
  <dcterms:modified xsi:type="dcterms:W3CDTF">2026-05-01T15:03:20Z</dcterms:modified>
</cp:coreProperties>
</file>