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<sst xmlns="http://schemas.openxmlformats.org/spreadsheetml/2006/main" count="569" uniqueCount="256">
  <si>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</si>
  <si>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</si>
  <si>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</si>
  <si>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</si>
  <si>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</si>
  <si>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</si>
  <si>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</si>
  <si>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</si>
  <si>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</si>
  <si>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</si>
  <si>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</si>
  <si>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</si>
  <si>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</si>
  <si>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</si>
  <si>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</si>
  <si>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</si>
  <si>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</si>
  <si>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</si>
  <si>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</si>
  <si>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</si>
  <si>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</si>
  <si>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</si>
  <si>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</si>
  <si>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Planá</t>
  </si>
  <si>
    <t>00260096</t>
  </si>
  <si>
    <t>88mb2zt</t>
  </si>
  <si>
    <t>Plzeňský kraj</t>
  </si>
  <si>
    <t>2/2026</t>
  </si>
  <si>
    <t>Obecně závazná vyhláška</t>
  </si>
  <si>
    <t>Obecně závazná vyhláška města Planá k ochraně nočního klidu</t>
  </si>
  <si>
    <t>2026-04-01</t>
  </si>
  <si>
    <t>Běžný</t>
  </si>
  <si>
    <t>noční klid</t>
  </si>
  <si>
    <t>zákon č. 251/2016 Sb., o některých přestupcích - § 5 odst. 7</t>
  </si>
  <si>
    <t>2/2025: Obecně závazná vyhláška města Planá k ochraně nočního klidu</t>
  </si>
  <si>
    <t>1666642357</t>
  </si>
  <si>
    <t>1/2026</t>
  </si>
  <si>
    <t xml:space="preserve">Obecně závazná vyhláška o místním poplatku za užívání veřejného prostranství </t>
  </si>
  <si>
    <t>2026-02-15</t>
  </si>
  <si>
    <t>místní poplatek za užívání veřejného prostranství</t>
  </si>
  <si>
    <t>zákon č. 565/1990 Sb., o místních poplatcích - § 14 - za užívání veřejného prostranství</t>
  </si>
  <si>
    <t>4/2023: Obecně závazná vyhláška města Planá o místním poplatku za užívání veřejného prostranství</t>
  </si>
  <si>
    <t>1647531930</t>
  </si>
  <si>
    <t>5/2025</t>
  </si>
  <si>
    <t>Nařízení</t>
  </si>
  <si>
    <t xml:space="preserve">Nařízení Města Planá o vymezení některých místních komunikací ke stání motorových vozidel a jeho zpoplatnění </t>
  </si>
  <si>
    <t>2026-01-01</t>
  </si>
  <si>
    <t xml:space="preserve">pozemní komunikace - zpoplatnění stání a odstavení </t>
  </si>
  <si>
    <t xml:space="preserve">zákon č. 13/1997 Sb., o pozemních komunikacích - § 23 odst. 1 </t>
  </si>
  <si>
    <t xml:space="preserve">3/2025: Nařízení Města Planá o vymezení některých místních komunikací ke stání motorových vozidel a jeho zpoplatnění </t>
  </si>
  <si>
    <t>1626780208</t>
  </si>
  <si>
    <t>4/2025</t>
  </si>
  <si>
    <t>Nařízení města   kterým se stanoví tržní řád pro stánkový prodej v Plané</t>
  </si>
  <si>
    <t>2025-07-01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</si>
  <si>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</si>
  <si>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</si>
  <si>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 xml:space="preserve">1/2020: Nařízení RMP č. 1/2020, kterým se stanoví tržní řád pro stánkový prodej </t>
  </si>
  <si>
    <t>1540463962</t>
  </si>
  <si>
    <t>3/2025</t>
  </si>
  <si>
    <t>2025-07-03</t>
  </si>
  <si>
    <t xml:space="preserve">1/2018: Nařízení č. 1/2018 o vymezení některých komunikací ke stání vozidel a jeho zpoplatnění </t>
  </si>
  <si>
    <t xml:space="preserve">5/2025: Nařízení Města Planá o vymezení některých místních komunikací ke stání motorových vozidel a jeho zpoplatnění </t>
  </si>
  <si>
    <t>1540447594</t>
  </si>
  <si>
    <t>2/2025</t>
  </si>
  <si>
    <t>2025-04-01</t>
  </si>
  <si>
    <t>1/2024: Obecně závazná vyhláška města Planá k ochraně nočního klidu</t>
  </si>
  <si>
    <t>2/2026: Obecně závazná vyhláška města Planá k ochraně nočního klidu</t>
  </si>
  <si>
    <t>1496774202</t>
  </si>
  <si>
    <t>1/2025</t>
  </si>
  <si>
    <t>Obecně závazná vyhláška města Planá o zákazu požívání alkoholických nápojů na veřejném prostranství</t>
  </si>
  <si>
    <t>veřejný pořádek - konzumace alkoholu</t>
  </si>
  <si>
    <t>zákon č. 128/2000 Sb., o obcích - § 10 písm. a) - konzumace alkoholu</t>
  </si>
  <si>
    <t>2/2024: Obecně závazná vyhláška města Planá o zákazu požívání alkoholických nápojů na veřejném prostranství</t>
  </si>
  <si>
    <t>1496770740</t>
  </si>
  <si>
    <t>3/2024</t>
  </si>
  <si>
    <t>Obecně závazná vyhláška města Planá 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</si>
  <si>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</si>
  <si>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</si>
  <si>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</si>
  <si>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6/2023: Obecně závazná vyhláška města Planá o místním poplatku za odkládání komunálního odpadu z nemovité věci</t>
  </si>
  <si>
    <t>1457111081</t>
  </si>
  <si>
    <t>2/2024</t>
  </si>
  <si>
    <t>2024-04-01</t>
  </si>
  <si>
    <t xml:space="preserve">3/2023: Obecně závazná vyhláška Města Planá o zákazu požívání alkoholických nápojů na veřejném prostranství </t>
  </si>
  <si>
    <t>1/2025: Obecně závazná vyhláška města Planá o zákazu požívání alkoholických nápojů na veřejném prostranství</t>
  </si>
  <si>
    <t>1335863835</t>
  </si>
  <si>
    <t>1/2024</t>
  </si>
  <si>
    <t>2/2023: Obecně závazná vyhláška města Planá k ochraně nočního klidu</t>
  </si>
  <si>
    <t>1335861739</t>
  </si>
  <si>
    <t>6/2023</t>
  </si>
  <si>
    <t>2024-01-01</t>
  </si>
  <si>
    <t>2/2021: Obecně závazná vyhláška č. 2/2021 o místním poplatku za odkládání komunálního odpadu z nemovité věci</t>
  </si>
  <si>
    <t>3/2024: Obecně závazná vyhláška města Planá o místním poplatku za odkládání komunálního odpadu z nemovité věci</t>
  </si>
  <si>
    <t>1288937128</t>
  </si>
  <si>
    <t>5/2023</t>
  </si>
  <si>
    <t>Obecně závazná vyhláška města Planá o místním poplatku ze psů</t>
  </si>
  <si>
    <t>místní poplatek ze psů</t>
  </si>
  <si>
    <t>zákon č. 565/1990 Sb., o místních poplatcích - § 14 - ze psů</t>
  </si>
  <si>
    <t>3/2022: Obecně závazná vyhláška Města Planá o místním poplatku ze psů</t>
  </si>
  <si>
    <t>1288934682</t>
  </si>
  <si>
    <t>4/2023</t>
  </si>
  <si>
    <t>Obecně závazná vyhláška města Planá o místním poplatku za užívání veřejného prostranství</t>
  </si>
  <si>
    <t>6/2022: Obecně závazná vyhláška Města Planá o místním poplatku za užívání veřejného prostranství</t>
  </si>
  <si>
    <t xml:space="preserve">1/2026: Obecně závazná vyhláška o místním poplatku za užívání veřejného prostranství ; 1/2026: Obecně závazná vyhláška o místním poplatku za užívání veřejného prostranství </t>
  </si>
  <si>
    <t>1288932310</t>
  </si>
  <si>
    <t>3/2023</t>
  </si>
  <si>
    <t xml:space="preserve">Obecně závazná vyhláška Města Planá o zákazu požívání alkoholických nápojů na veřejném prostranství </t>
  </si>
  <si>
    <t>2023-07-15</t>
  </si>
  <si>
    <t>1/2023: Obecně závazná vyhláška Města Planá o zákazu požívání alkoholických nápojů na veřejném prostranství</t>
  </si>
  <si>
    <t>1209319230</t>
  </si>
  <si>
    <t>2/2023</t>
  </si>
  <si>
    <t>2023-05-18</t>
  </si>
  <si>
    <t>1/2022: OZV č.1/2022 k ochraně nočního klidu</t>
  </si>
  <si>
    <t>1166927351</t>
  </si>
  <si>
    <t>1/2023</t>
  </si>
  <si>
    <t>Obecně závazná vyhláška Města Planá o zákazu požívání alkoholických nápojů na veřejném prostranství</t>
  </si>
  <si>
    <t>2023-04-01</t>
  </si>
  <si>
    <t xml:space="preserve">5/2011: Obecně závazná vyhláška č. 5/2011 o zákazu požívání alkoholických nápojů na veřejném prostranství </t>
  </si>
  <si>
    <t xml:space="preserve">3/2023: Obecně závazná vyhláška Města Planá o zákazu požívání alkoholických nápojů na veřejném prostranství ; 3/2023: Obecně závazná vyhláška Města Planá o zákazu požívání alkoholických nápojů na veřejném prostranství </t>
  </si>
  <si>
    <t>1166922736</t>
  </si>
  <si>
    <t>7/2022</t>
  </si>
  <si>
    <t>Obecně závazná vyhláška Města Planá o stanovení obecního systému odpadového hospodářství</t>
  </si>
  <si>
    <t>2023-01-01</t>
  </si>
  <si>
    <t>systém odpadového hospodářství</t>
  </si>
  <si>
    <t>zákon č. 541/2020 Sb., o odpadech - § 59 odst. 4</t>
  </si>
  <si>
    <t>5/2012: kterou se stanovuje systém shromažďování, sběru, přepravy, třídění, využívání a odstraňování komunálních odpadů vznikajících na území města Planá a systém nakládání se stavebním odpadem (vyhláška o odpadech)</t>
  </si>
  <si>
    <t>1121489764</t>
  </si>
  <si>
    <t>6/2022</t>
  </si>
  <si>
    <t>Obecně závazná vyhláška Města Planá o místním poplatku za užívání veřejného prostranství</t>
  </si>
  <si>
    <t xml:space="preserve">5/2019: Obecně závazná vyhláška č. 5/2019 o místním poplatku za užívání veřejného prostranství </t>
  </si>
  <si>
    <t>4/2023: Obecně závazná vyhláška města Planá o místním poplatku za užívání veřejného prostranství; 4/2023: Obecně závazná vyhláška města Planá o místním poplatku za užívání veřejného prostranství</t>
  </si>
  <si>
    <t>1121488232</t>
  </si>
  <si>
    <t>5/2022</t>
  </si>
  <si>
    <t>Obecně závazná vyhláška Města Planá o regulaci užívání zábavní pyrotechniky</t>
  </si>
  <si>
    <t>veřejný pořádek - pyrotechnika</t>
  </si>
  <si>
    <t>zákon č. 128/2000 Sb., o obcích - § 10 písm. a) - pyrotechnika</t>
  </si>
  <si>
    <t xml:space="preserve">4/2019: Obecně závazná vyhláška o regulaci užívání zábavní pyrotechniky </t>
  </si>
  <si>
    <t>1121482776</t>
  </si>
  <si>
    <t>4/2022</t>
  </si>
  <si>
    <t>Obecně závazná vyhláška Města Planá upravující pravidlo pro pohyb psů na veřejných prostranstvích</t>
  </si>
  <si>
    <t>pohyb psů</t>
  </si>
  <si>
    <t>zákon č. 246/1992 Sb., na ochranu zvířat proti týrání - § 24 odst. 2</t>
  </si>
  <si>
    <t xml:space="preserve">2/2010: Obecně závazná vyhláška č. 2/2010 - pravidla pohybu psů na veřejném prostranství </t>
  </si>
  <si>
    <t>1121478721</t>
  </si>
  <si>
    <t>3/2022</t>
  </si>
  <si>
    <t>Obecně závazná vyhláška Města Planá o místním poplatku ze psů</t>
  </si>
  <si>
    <t>1/2019: Obecně závazná vyhláška č. 1/2019 o místním poplatku ze psů</t>
  </si>
  <si>
    <t>5/2023: Obecně závazná vyhláška města Planá o místním poplatku ze psů; 5/2023: Obecně závazná vyhláška města Planá o místním poplatku ze psů</t>
  </si>
  <si>
    <t>1121474470</t>
  </si>
  <si>
    <t>2/2022</t>
  </si>
  <si>
    <t>Obecně závazná vyhláška města Planá č. 2/2022 k zajištění udržování čistoty ulic a jiných veřejných prostranství, k ochraně životního prostředí, zeleně v zástavbě a ostatní veřejné zeleně</t>
  </si>
  <si>
    <t>2022-09-12</t>
  </si>
  <si>
    <t>veřejný pořádek - údržba a ochrana veřejné zeleně</t>
  </si>
  <si>
    <t>zákon č. 128/2000 Sb., o obcích - § 10 písm. c) - údržba a ochrana veřejné zeleně</t>
  </si>
  <si>
    <t>2/2018: Obecně závazná vyhláška č. 2/2018 k zajištění udržování čistoty ulic a jiných veřejných prostranství k ochraně ŽP, zeleně v zástavbě a ostatní veřejné zeleně</t>
  </si>
  <si>
    <t>1081585153</t>
  </si>
  <si>
    <t>1/1994</t>
  </si>
  <si>
    <t>Obecně závazná vyhláška o zřízení Městské policie v Plané</t>
  </si>
  <si>
    <t>1994-06-14</t>
  </si>
  <si>
    <t>Dle přechodného ustanovení</t>
  </si>
  <si>
    <t>obecní policie</t>
  </si>
  <si>
    <t xml:space="preserve">zákon č. 553/1991 Sb., o obecní policii - § 1 odst. 1 </t>
  </si>
  <si>
    <t>1043459946</t>
  </si>
  <si>
    <t>2/2008</t>
  </si>
  <si>
    <t>Obecně závazná vyhláška 2/2008 - daň z nemovitosti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</si>
  <si>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</si>
  <si>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</si>
  <si>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</si>
  <si>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1043456867</t>
  </si>
  <si>
    <t>1/2018</t>
  </si>
  <si>
    <t xml:space="preserve">Nařízení č. 1/2018 o vymezení některých komunikací ke stání vozidel a jeho zpoplatnění </t>
  </si>
  <si>
    <t>2018-12-01</t>
  </si>
  <si>
    <t xml:space="preserve">3/2025: Nařízení Města Planá o vymezení některých místních komunikací ke stání motorových vozidel a jeho zpoplatnění ; 3/2025: Nařízení Města Planá o vymezení některých místních komunikací ke stání motorových vozidel a jeho zpoplatnění </t>
  </si>
  <si>
    <t>1039502920</t>
  </si>
  <si>
    <t>2/2010</t>
  </si>
  <si>
    <t xml:space="preserve">Obecně závazná vyhláška č. 2/2010 - pravidla pohybu psů na veřejném prostranství </t>
  </si>
  <si>
    <t>2010-07-03</t>
  </si>
  <si>
    <t>4/2022: Obecně závazná vyhláška Města Planá upravující pravidlo pro pohyb psů na veřejných prostranstvích</t>
  </si>
  <si>
    <t>1039502127</t>
  </si>
  <si>
    <t>5/2011</t>
  </si>
  <si>
    <t xml:space="preserve">Obecně závazná vyhláška č. 5/2011 o zákazu požívání alkoholických nápojů na veřejném prostranství </t>
  </si>
  <si>
    <t>2012-01-01</t>
  </si>
  <si>
    <t>alkohol - zákaz konzumace</t>
  </si>
  <si>
    <t>1/2023: Obecně závazná vyhláška Města Planá o zákazu požívání alkoholických nápojů na veřejném prostranství; 1/2023: Obecně závazná vyhláška Města Planá o zákazu požívání alkoholických nápojů na veřejném prostranství; 1/2023: Obecně závazná vyhláška Města Planá o zákazu požívání alkoholických nápojů na veřejném prostranství</t>
  </si>
  <si>
    <t>1039501624</t>
  </si>
  <si>
    <t>3/2012</t>
  </si>
  <si>
    <t xml:space="preserve">Obecně závazná vyhláška č. 3/2012 o regulaci provozní doby hostinských zařízení </t>
  </si>
  <si>
    <t>2012-04-01</t>
  </si>
  <si>
    <t>veřejný pořádek - provozní doba hostinských zařízení</t>
  </si>
  <si>
    <t>zákon č. 128/2000 Sb., o obcích - § 10 písm. a) - provozní doba hostinských zařízení</t>
  </si>
  <si>
    <t>1039500967</t>
  </si>
  <si>
    <t>5/2012</t>
  </si>
  <si>
    <t>kterou se stanovuje systém shromažďování, sběru, přepravy, třídění, využívání a odstraňování komunálních odpadů vznikajících na území města Planá a systém nakládání se stavebním odpadem (vyhláška o odpadech)</t>
  </si>
  <si>
    <t>2013-01-01</t>
  </si>
  <si>
    <t>7/2022: Obecně závazná vyhláška Města Planá o stanovení obecního systému odpadového hospodářství</t>
  </si>
  <si>
    <t>1039499573</t>
  </si>
  <si>
    <t>2/2013</t>
  </si>
  <si>
    <t xml:space="preserve">Obecně závazná vyhláška č. 2/2013 o zákazu vybraných sázkových her na vymezeném území města Planá </t>
  </si>
  <si>
    <t>2014-01-01</t>
  </si>
  <si>
    <t>hazardní hry</t>
  </si>
  <si>
    <t xml:space="preserve">zákon č. 186/2016 Sb., o hazardních hrách - § 12 </t>
  </si>
  <si>
    <t>1039499092</t>
  </si>
  <si>
    <t>1/2014</t>
  </si>
  <si>
    <t xml:space="preserve">Obecně závazná vyhláška č. 1/2014 o vedení technické mapy města </t>
  </si>
  <si>
    <t>2014-10-08</t>
  </si>
  <si>
    <t>technická mapa</t>
  </si>
  <si>
    <t xml:space="preserve">zákon č. 200/1994 Sb., o zeměměřictví a o změně a doplnění některých zákonů souvisejících s jeho zavedením - § 20 odst. 3 </t>
  </si>
  <si>
    <t>1039498220</t>
  </si>
  <si>
    <t>4/2017</t>
  </si>
  <si>
    <t xml:space="preserve">Obecně závazná vyhláška č. 4/2017 o zabezpečení požární ochrany při akcích, kterých se zúčastňuje větší počet osob </t>
  </si>
  <si>
    <t>2018-01-01</t>
  </si>
  <si>
    <t>požární ochrana - podmínky při akcích</t>
  </si>
  <si>
    <t>zákon č. 133/1985 Sb., o požární ochraně - § 29 odst. 1 písm. o) bod 2</t>
  </si>
  <si>
    <t>1039497088</t>
  </si>
  <si>
    <t>Obecně závazná vyhláška č. 1/2018 - Požární řád</t>
  </si>
  <si>
    <t>2018-03-01</t>
  </si>
  <si>
    <t>požární ochrana - požární řád</t>
  </si>
  <si>
    <t>zákon č. 133/1985 Sb., o požární ochraně - § 29 odst. 1 písm. o) bod 1</t>
  </si>
  <si>
    <t>1039495393</t>
  </si>
  <si>
    <t>2/2018</t>
  </si>
  <si>
    <t>Obecně závazná vyhláška č. 2/2018 k zajištění udržování čistoty ulic a jiných veřejných prostranství k ochraně ŽP, zeleně v zástavbě a ostatní veřejné zeleně</t>
  </si>
  <si>
    <t>2/2022: Obecně závazná vyhláška města Planá č. 2/2022 k zajištění udržování čistoty ulic a jiných veřejných prostranství, k ochraně životního prostředí, zeleně v zástavbě a ostatní veřejné zeleně; 2/2022: Obecně závazná vyhláška města Planá č. 2/2022 k zajištění udržování čistoty ulic a jiných veřejných prostranství, k ochraně životního prostředí, zeleně v zástavbě a ostatní veřejné zeleně</t>
  </si>
  <si>
    <t>1039493276</t>
  </si>
  <si>
    <t>1/2019</t>
  </si>
  <si>
    <t>Obecně závazná vyhláška č. 1/2019 o místním poplatku ze psů</t>
  </si>
  <si>
    <t>2020-01-01</t>
  </si>
  <si>
    <t>1039492014</t>
  </si>
  <si>
    <t>4/2019</t>
  </si>
  <si>
    <t xml:space="preserve">Obecně závazná vyhláška o regulaci užívání zábavní pyrotechniky </t>
  </si>
  <si>
    <t>2019-11-01</t>
  </si>
  <si>
    <t>5/2022: Obecně závazná vyhláška Města Planá o regulaci užívání zábavní pyrotechniky</t>
  </si>
  <si>
    <t>1039491187</t>
  </si>
  <si>
    <t>5/2019</t>
  </si>
  <si>
    <t xml:space="preserve">Obecně závazná vyhláška č. 5/2019 o místním poplatku za užívání veřejného prostranství </t>
  </si>
  <si>
    <t>6/2022: Obecně závazná vyhláška Města Planá o místním poplatku za užívání veřejného prostranství; 6/2022: Obecně závazná vyhláška Města Planá o místním poplatku za užívání veřejného prostranství; 6/2022: Obecně závazná vyhláška Města Planá o místním poplatku za užívání veřejného prostranství</t>
  </si>
  <si>
    <t>1039489378</t>
  </si>
  <si>
    <t>1/2020</t>
  </si>
  <si>
    <t xml:space="preserve">Nařízení RMP č. 1/2020, kterým se stanoví tržní řád pro stánkový prodej </t>
  </si>
  <si>
    <t>2020-07-01</t>
  </si>
  <si>
    <t>regulace prodeje zboží a nabízení služeb - tržní řád</t>
  </si>
  <si>
    <t xml:space="preserve">zákon č. 455/1991 Sb., živnostenský zákon - § 18 odst. 1 </t>
  </si>
  <si>
    <t>4/2025: Nařízení města   kterým se stanoví tržní řád pro stánkový prodej v Plané; 4/2025: Nařízení města   kterým se stanoví tržní řád pro stánkový prodej v Plané; 4/2025: Nařízení města   kterým se stanoví tržní řád pro stánkový prodej v Plané</t>
  </si>
  <si>
    <t>1039487947</t>
  </si>
  <si>
    <t>2/2021</t>
  </si>
  <si>
    <t>Obecně závazná vyhláška č. 2/2021 o místním poplatku za odkládání komunálního odpadu z nemovité věci</t>
  </si>
  <si>
    <t>2022-01-01</t>
  </si>
  <si>
    <t>6/2023: Obecně závazná vyhláška města Planá o místním poplatku za odkládání komunálního odpadu z nemovité věci; 6/2023: Obecně závazná vyhláška města Planá o místním poplatku za odkládání komunálního odpadu z nemovité věci</t>
  </si>
  <si>
    <t>1039485580</t>
  </si>
  <si>
    <t>1/2022</t>
  </si>
  <si>
    <t>OZV č.1/2022 k ochraně nočního klidu</t>
  </si>
  <si>
    <t>2022-05-01</t>
  </si>
  <si>
    <t>zákon č. 251/2016 Sb., o některých přestupcích - § 5 odst. 6</t>
  </si>
  <si>
    <t>1029948367</t>
  </si>
  <si>
    <t>VÝMAZ</t>
  </si>
  <si>
    <t>-</t>
  </si>
  <si>
    <t>1029945515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</si>
</sst>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46100.45801003795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HYPERLINK("https://sbirkapp.gov.cz/detail/SPP54PODYXMO2WDY", "https://sbirkapp.gov.cz/detail/SPP54PODYXMO2WDY")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46050</v>
      </c>
      <c r="I3" s="1">
        <v>46062.60769740072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HYPERLINK("https://sbirkapp.gov.cz/detail/SPP65DR36WXYHJ5Q", "https://sbirkapp.gov.cz/detail/SPP65DR36WXYHJ5Q")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45999</v>
      </c>
      <c r="I4" s="1">
        <v>46021.55069269881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HYPERLINK("https://sbirkapp.gov.cz/detail/SPPQFLLGIPWFKGEM", "https://sbirkapp.gov.cz/detail/SPPQFLLGIPWFKGEM")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44</v>
      </c>
      <c r="G5" t="s">
        <v>52</v>
      </c>
      <c r="H5" s="1">
        <v>45810</v>
      </c>
      <c r="I5" s="1">
        <v>45826.42358925549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HYPERLINK("https://sbirkapp.gov.cz/detail/SPP5DTB5NSC77TYY", "https://sbirkapp.gov.cz/detail/SPP5DTB5NSC77TYY")</f>
        <v>0</v>
      </c>
      <c r="V5" t="s">
        <v>57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44</v>
      </c>
      <c r="G6" t="s">
        <v>45</v>
      </c>
      <c r="H6" s="1">
        <v>45719</v>
      </c>
      <c r="I6" s="1">
        <v>45826.41452557618</v>
      </c>
      <c r="J6" t="s">
        <v>59</v>
      </c>
      <c r="K6" t="s">
        <v>31</v>
      </c>
      <c r="M6" t="s">
        <v>47</v>
      </c>
      <c r="N6" t="s">
        <v>48</v>
      </c>
      <c r="P6" t="s">
        <v>60</v>
      </c>
      <c r="R6" t="s">
        <v>61</v>
      </c>
      <c r="S6" t="b">
        <v>0</v>
      </c>
      <c r="T6" s="1">
        <v>46023</v>
      </c>
      <c r="U6" s="2">
        <f>HYPERLINK("https://sbirkapp.gov.cz/detail/SPPZBIUWHX4XGCKY", "https://sbirkapp.gov.cz/detail/SPPZBIUWHX4XGCKY")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29</v>
      </c>
      <c r="H7" s="1">
        <v>45728</v>
      </c>
      <c r="I7" s="1">
        <v>45735.64844421334</v>
      </c>
      <c r="J7" t="s">
        <v>64</v>
      </c>
      <c r="K7" t="s">
        <v>31</v>
      </c>
      <c r="M7" t="s">
        <v>32</v>
      </c>
      <c r="N7" t="s">
        <v>33</v>
      </c>
      <c r="P7" t="s">
        <v>65</v>
      </c>
      <c r="R7" t="s">
        <v>66</v>
      </c>
      <c r="S7" t="b">
        <v>0</v>
      </c>
      <c r="T7" s="1">
        <v>46113</v>
      </c>
      <c r="U7" s="2">
        <f>HYPERLINK("https://sbirkapp.gov.cz/detail/SPPDKH5NQVUBRCOO", "https://sbirkapp.gov.cz/detail/SPPDKH5NQVUBRCOO")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45728</v>
      </c>
      <c r="I8" s="1">
        <v>45735.64580540309</v>
      </c>
      <c r="J8" t="s">
        <v>64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HYPERLINK("https://sbirkapp.gov.cz/detail/SPPUBCY6IH7GZL76", "https://sbirkapp.gov.cz/detail/SPPUBCY6IH7GZL76")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45644</v>
      </c>
      <c r="I9" s="1">
        <v>45649.4162558082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HYPERLINK("https://sbirkapp.gov.cz/detail/SPPMWV7LVODN37LY", "https://sbirkapp.gov.cz/detail/SPPMWV7LVODN37LY")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69</v>
      </c>
      <c r="H10" s="1">
        <v>45371</v>
      </c>
      <c r="I10" s="1">
        <v>45378.55941603153</v>
      </c>
      <c r="J10" t="s">
        <v>82</v>
      </c>
      <c r="K10" t="s">
        <v>31</v>
      </c>
      <c r="M10" t="s">
        <v>70</v>
      </c>
      <c r="N10" t="s">
        <v>71</v>
      </c>
      <c r="P10" t="s">
        <v>83</v>
      </c>
      <c r="R10" t="s">
        <v>84</v>
      </c>
      <c r="S10" t="b">
        <v>0</v>
      </c>
      <c r="T10" s="1">
        <v>45748</v>
      </c>
      <c r="U10" s="2">
        <f>HYPERLINK("https://sbirkapp.gov.cz/detail/SPPMZFELPK2HEFDS", "https://sbirkapp.gov.cz/detail/SPPMZFELPK2HEFDS")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29</v>
      </c>
      <c r="H11" s="1">
        <v>45371</v>
      </c>
      <c r="I11" s="1">
        <v>45378.5567377438</v>
      </c>
      <c r="J11" t="s">
        <v>82</v>
      </c>
      <c r="K11" t="s">
        <v>31</v>
      </c>
      <c r="M11" t="s">
        <v>32</v>
      </c>
      <c r="N11" t="s">
        <v>33</v>
      </c>
      <c r="P11" t="s">
        <v>87</v>
      </c>
      <c r="R11" t="s">
        <v>34</v>
      </c>
      <c r="S11" t="b">
        <v>0</v>
      </c>
      <c r="T11" s="1">
        <v>45748</v>
      </c>
      <c r="U11" s="2">
        <f>HYPERLINK("https://sbirkapp.gov.cz/detail/SPPUV52BOI4IONZA", "https://sbirkapp.gov.cz/detail/SPPUV52BOI4IONZA")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75</v>
      </c>
      <c r="H12" s="1">
        <v>45273</v>
      </c>
      <c r="I12" s="1">
        <v>45280.64616764852</v>
      </c>
      <c r="J12" t="s">
        <v>90</v>
      </c>
      <c r="K12" t="s">
        <v>31</v>
      </c>
      <c r="M12" t="s">
        <v>77</v>
      </c>
      <c r="N12" t="s">
        <v>78</v>
      </c>
      <c r="P12" t="s">
        <v>91</v>
      </c>
      <c r="R12" t="s">
        <v>92</v>
      </c>
      <c r="S12" t="b">
        <v>0</v>
      </c>
      <c r="T12" s="1">
        <v>45658</v>
      </c>
      <c r="U12" s="2">
        <f>HYPERLINK("https://sbirkapp.gov.cz/detail/SPPRD2BLS7DKNSQS", "https://sbirkapp.gov.cz/detail/SPPRD2BLS7DKNSQS")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45273</v>
      </c>
      <c r="I13" s="1">
        <v>45280.6438675178</v>
      </c>
      <c r="J13" t="s">
        <v>90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HYPERLINK("https://sbirkapp.gov.cz/detail/SPP5IYBEHGRSF6IQ", "https://sbirkapp.gov.cz/detail/SPP5IYBEHGRSF6IQ")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45273</v>
      </c>
      <c r="I14" s="1">
        <v>45280.6415982937</v>
      </c>
      <c r="J14" t="s">
        <v>90</v>
      </c>
      <c r="K14" t="s">
        <v>31</v>
      </c>
      <c r="M14" t="s">
        <v>39</v>
      </c>
      <c r="N14" t="s">
        <v>40</v>
      </c>
      <c r="P14" t="s">
        <v>102</v>
      </c>
      <c r="R14" t="s">
        <v>103</v>
      </c>
      <c r="S14" t="b">
        <v>0</v>
      </c>
      <c r="T14" s="1">
        <v>46068</v>
      </c>
      <c r="U14" s="2">
        <f>HYPERLINK("https://sbirkapp.gov.cz/detail/SPP7JXRNSHG3REHK", "https://sbirkapp.gov.cz/detail/SPP7JXRNSHG3REHK")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45098</v>
      </c>
      <c r="I15" s="1">
        <v>45105.59905636263</v>
      </c>
      <c r="J15" t="s">
        <v>107</v>
      </c>
      <c r="K15" t="s">
        <v>31</v>
      </c>
      <c r="M15" t="s">
        <v>70</v>
      </c>
      <c r="N15" t="s">
        <v>71</v>
      </c>
      <c r="P15" t="s">
        <v>108</v>
      </c>
      <c r="R15" t="s">
        <v>72</v>
      </c>
      <c r="S15" t="b">
        <v>0</v>
      </c>
      <c r="T15" s="1">
        <v>45383</v>
      </c>
      <c r="U15" s="2">
        <f>HYPERLINK("https://sbirkapp.gov.cz/detail/SPPM5VZVKACGXIHQ", "https://sbirkapp.gov.cz/detail/SPPM5VZVKACGXIHQ")</f>
        <v>0</v>
      </c>
      <c r="V15" t="s">
        <v>109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29</v>
      </c>
      <c r="H16" s="1">
        <v>45007</v>
      </c>
      <c r="I16" s="1">
        <v>45013.59141511867</v>
      </c>
      <c r="J16" t="s">
        <v>111</v>
      </c>
      <c r="K16" t="s">
        <v>31</v>
      </c>
      <c r="M16" t="s">
        <v>32</v>
      </c>
      <c r="N16" t="s">
        <v>33</v>
      </c>
      <c r="P16" t="s">
        <v>112</v>
      </c>
      <c r="R16" t="s">
        <v>65</v>
      </c>
      <c r="S16" t="b">
        <v>0</v>
      </c>
      <c r="T16" s="1">
        <v>45383</v>
      </c>
      <c r="U16" s="2">
        <f>HYPERLINK("https://sbirkapp.gov.cz/detail/SPP62H45ZG44VHHW", "https://sbirkapp.gov.cz/detail/SPP62H45ZG44VHHW")</f>
        <v>0</v>
      </c>
      <c r="V16" t="s">
        <v>113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45007</v>
      </c>
      <c r="I17" s="1">
        <v>45013.58721978713</v>
      </c>
      <c r="J17" t="s">
        <v>116</v>
      </c>
      <c r="K17" t="s">
        <v>31</v>
      </c>
      <c r="M17" t="s">
        <v>70</v>
      </c>
      <c r="N17" t="s">
        <v>71</v>
      </c>
      <c r="P17" t="s">
        <v>117</v>
      </c>
      <c r="R17" t="s">
        <v>118</v>
      </c>
      <c r="S17" t="b">
        <v>0</v>
      </c>
      <c r="T17" s="1">
        <v>45122</v>
      </c>
      <c r="U17" s="2">
        <f>HYPERLINK("https://sbirkapp.gov.cz/detail/SPPCAGAL6QE7DICY", "https://sbirkapp.gov.cz/detail/SPPCAGAL6QE7DICY")</f>
        <v>0</v>
      </c>
      <c r="V17" t="s">
        <v>119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44909</v>
      </c>
      <c r="I18" s="1">
        <v>44922.49772394328</v>
      </c>
      <c r="J18" t="s">
        <v>122</v>
      </c>
      <c r="K18" t="s">
        <v>31</v>
      </c>
      <c r="M18" t="s">
        <v>123</v>
      </c>
      <c r="N18" t="s">
        <v>124</v>
      </c>
      <c r="P18" t="s">
        <v>125</v>
      </c>
      <c r="S18" t="b">
        <v>1</v>
      </c>
      <c r="U18" s="2">
        <f>HYPERLINK("https://sbirkapp.gov.cz/detail/SPPMOATWYDTZJLLA", "https://sbirkapp.gov.cz/detail/SPPMOATWYDTZJLLA")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44909</v>
      </c>
      <c r="I19" s="1">
        <v>44922.49457578711</v>
      </c>
      <c r="J19" t="s">
        <v>122</v>
      </c>
      <c r="K19" t="s">
        <v>31</v>
      </c>
      <c r="M19" t="s">
        <v>39</v>
      </c>
      <c r="N19" t="s">
        <v>40</v>
      </c>
      <c r="P19" t="s">
        <v>129</v>
      </c>
      <c r="R19" t="s">
        <v>130</v>
      </c>
      <c r="S19" t="b">
        <v>0</v>
      </c>
      <c r="T19" s="1">
        <v>45292</v>
      </c>
      <c r="U19" s="2">
        <f>HYPERLINK("https://sbirkapp.gov.cz/detail/SPPZ54V54OS3VZX4", "https://sbirkapp.gov.cz/detail/SPPZ54V54OS3VZX4")</f>
        <v>0</v>
      </c>
      <c r="V19" t="s">
        <v>131</v>
      </c>
      <c r="W19">
        <v>4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44909</v>
      </c>
      <c r="I20" s="1">
        <v>44922.49011066985</v>
      </c>
      <c r="J20" t="s">
        <v>122</v>
      </c>
      <c r="K20" t="s">
        <v>31</v>
      </c>
      <c r="M20" t="s">
        <v>134</v>
      </c>
      <c r="N20" t="s">
        <v>135</v>
      </c>
      <c r="P20" t="s">
        <v>136</v>
      </c>
      <c r="S20" t="b">
        <v>1</v>
      </c>
      <c r="U20" s="2">
        <f>HYPERLINK("https://sbirkapp.gov.cz/detail/SPPA344DNYLJNLD2", "https://sbirkapp.gov.cz/detail/SPPA344DNYLJNLD2")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44909</v>
      </c>
      <c r="I21" s="1">
        <v>44922.48742159978</v>
      </c>
      <c r="J21" t="s">
        <v>122</v>
      </c>
      <c r="K21" t="s">
        <v>31</v>
      </c>
      <c r="M21" t="s">
        <v>140</v>
      </c>
      <c r="N21" t="s">
        <v>141</v>
      </c>
      <c r="P21" t="s">
        <v>142</v>
      </c>
      <c r="S21" t="b">
        <v>1</v>
      </c>
      <c r="U21" s="2">
        <f>HYPERLINK("https://sbirkapp.gov.cz/detail/SPPBIJMCRRVMBZ42", "https://sbirkapp.gov.cz/detail/SPPBIJMCRRVMBZ42")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44909</v>
      </c>
      <c r="I22" s="1">
        <v>44922.47849621753</v>
      </c>
      <c r="J22" t="s">
        <v>122</v>
      </c>
      <c r="K22" t="s">
        <v>31</v>
      </c>
      <c r="M22" t="s">
        <v>96</v>
      </c>
      <c r="N22" t="s">
        <v>97</v>
      </c>
      <c r="P22" t="s">
        <v>146</v>
      </c>
      <c r="R22" t="s">
        <v>147</v>
      </c>
      <c r="S22" t="b">
        <v>0</v>
      </c>
      <c r="T22" s="1">
        <v>45292</v>
      </c>
      <c r="U22" s="2">
        <f>HYPERLINK("https://sbirkapp.gov.cz/detail/SPPOXCV2W3ABUIEA", "https://sbirkapp.gov.cz/detail/SPPOXCV2W3ABUIEA")</f>
        <v>0</v>
      </c>
      <c r="V22" t="s">
        <v>148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44811</v>
      </c>
      <c r="I23" s="1">
        <v>44816.51666807358</v>
      </c>
      <c r="J23" t="s">
        <v>151</v>
      </c>
      <c r="K23" t="s">
        <v>31</v>
      </c>
      <c r="M23" t="s">
        <v>152</v>
      </c>
      <c r="N23" t="s">
        <v>153</v>
      </c>
      <c r="P23" t="s">
        <v>154</v>
      </c>
      <c r="S23" t="b">
        <v>1</v>
      </c>
      <c r="U23" s="2">
        <f>HYPERLINK("https://sbirkapp.gov.cz/detail/SPPND5OCPLFZKVHW", "https://sbirkapp.gov.cz/detail/SPPND5OCPLFZKVHW")</f>
        <v>0</v>
      </c>
      <c r="V23" t="s">
        <v>155</v>
      </c>
      <c r="W23">
        <v>3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34499</v>
      </c>
      <c r="I24" s="1">
        <v>44707.37270732096</v>
      </c>
      <c r="J24" t="s">
        <v>158</v>
      </c>
      <c r="K24" t="s">
        <v>159</v>
      </c>
      <c r="L24" s="1">
        <v>34499</v>
      </c>
      <c r="M24" t="s">
        <v>160</v>
      </c>
      <c r="N24" t="s">
        <v>161</v>
      </c>
      <c r="S24" t="b">
        <v>1</v>
      </c>
      <c r="U24" s="2">
        <f>HYPERLINK("https://sbirkapp.gov.cz/detail/SPPQCTFOG3JFVKF4", "https://sbirkapp.gov.cz/detail/SPPQCTFOG3JFVKF4")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39587</v>
      </c>
      <c r="I25" s="1">
        <v>44707.36799391783</v>
      </c>
      <c r="J25" t="s">
        <v>165</v>
      </c>
      <c r="K25" t="s">
        <v>159</v>
      </c>
      <c r="L25" s="1">
        <v>39587</v>
      </c>
      <c r="M25" t="s">
        <v>166</v>
      </c>
      <c r="N25" t="s">
        <v>167</v>
      </c>
      <c r="S25" t="b">
        <v>1</v>
      </c>
      <c r="U25" s="2">
        <f>HYPERLINK("https://sbirkapp.gov.cz/detail/SPPPBHJAT3O4BWYA", "https://sbirkapp.gov.cz/detail/SPPPBHJAT3O4BWYA")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44</v>
      </c>
      <c r="G26" t="s">
        <v>170</v>
      </c>
      <c r="H26" s="1">
        <v>43418</v>
      </c>
      <c r="I26" s="1">
        <v>44697.74873246861</v>
      </c>
      <c r="J26" t="s">
        <v>171</v>
      </c>
      <c r="K26" t="s">
        <v>159</v>
      </c>
      <c r="L26" s="1">
        <v>43418</v>
      </c>
      <c r="M26" t="s">
        <v>47</v>
      </c>
      <c r="N26" t="s">
        <v>48</v>
      </c>
      <c r="R26" t="s">
        <v>172</v>
      </c>
      <c r="S26" t="b">
        <v>0</v>
      </c>
      <c r="T26" s="1">
        <v>45841</v>
      </c>
      <c r="U26" s="2">
        <f>HYPERLINK("https://sbirkapp.gov.cz/detail/SPPSMKMEP3WK3MYQ", "https://sbirkapp.gov.cz/detail/SPPSMKMEP3WK3MYQ")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40346</v>
      </c>
      <c r="I27" s="1">
        <v>44697.74610816427</v>
      </c>
      <c r="J27" t="s">
        <v>176</v>
      </c>
      <c r="K27" t="s">
        <v>159</v>
      </c>
      <c r="L27" s="1">
        <v>40346</v>
      </c>
      <c r="M27" t="s">
        <v>140</v>
      </c>
      <c r="N27" t="s">
        <v>141</v>
      </c>
      <c r="R27" t="s">
        <v>177</v>
      </c>
      <c r="S27" t="b">
        <v>0</v>
      </c>
      <c r="T27" s="1">
        <v>44927</v>
      </c>
      <c r="U27" s="2">
        <f>HYPERLINK("https://sbirkapp.gov.cz/detail/SPP6UVGM24HA7KDO", "https://sbirkapp.gov.cz/detail/SPP6UVGM24HA7KDO")</f>
        <v>0</v>
      </c>
      <c r="V27" t="s">
        <v>178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179</v>
      </c>
      <c r="F28" t="s">
        <v>28</v>
      </c>
      <c r="G28" t="s">
        <v>180</v>
      </c>
      <c r="H28" s="1">
        <v>40890</v>
      </c>
      <c r="I28" s="1">
        <v>44697.74452033133</v>
      </c>
      <c r="J28" t="s">
        <v>181</v>
      </c>
      <c r="K28" t="s">
        <v>159</v>
      </c>
      <c r="L28" s="1">
        <v>40890</v>
      </c>
      <c r="M28" t="s">
        <v>182</v>
      </c>
      <c r="N28" t="s">
        <v>71</v>
      </c>
      <c r="R28" t="s">
        <v>183</v>
      </c>
      <c r="S28" t="b">
        <v>0</v>
      </c>
      <c r="T28" s="1">
        <v>45017</v>
      </c>
      <c r="U28" s="2">
        <f>HYPERLINK("https://sbirkapp.gov.cz/detail/SPP4ARXWDN33BVYG", "https://sbirkapp.gov.cz/detail/SPP4ARXWDN33BVYG")</f>
        <v>0</v>
      </c>
      <c r="V28" t="s">
        <v>184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186</v>
      </c>
      <c r="H29" s="1">
        <v>40984</v>
      </c>
      <c r="I29" s="1">
        <v>44697.74242302948</v>
      </c>
      <c r="J29" t="s">
        <v>187</v>
      </c>
      <c r="K29" t="s">
        <v>159</v>
      </c>
      <c r="L29" s="1">
        <v>40984</v>
      </c>
      <c r="M29" t="s">
        <v>188</v>
      </c>
      <c r="N29" t="s">
        <v>189</v>
      </c>
      <c r="S29" t="b">
        <v>1</v>
      </c>
      <c r="U29" s="2">
        <f>HYPERLINK("https://sbirkapp.gov.cz/detail/SPPI6NS6XTAGQZVW", "https://sbirkapp.gov.cz/detail/SPPI6NS6XTAGQZVW")</f>
        <v>0</v>
      </c>
      <c r="V29" t="s">
        <v>190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191</v>
      </c>
      <c r="F30" t="s">
        <v>28</v>
      </c>
      <c r="G30" t="s">
        <v>192</v>
      </c>
      <c r="H30" s="1">
        <v>41257</v>
      </c>
      <c r="I30" s="1">
        <v>44697.73875500329</v>
      </c>
      <c r="J30" t="s">
        <v>193</v>
      </c>
      <c r="K30" t="s">
        <v>159</v>
      </c>
      <c r="L30" s="1">
        <v>41257</v>
      </c>
      <c r="M30" t="s">
        <v>123</v>
      </c>
      <c r="N30" t="s">
        <v>124</v>
      </c>
      <c r="R30" t="s">
        <v>194</v>
      </c>
      <c r="S30" t="b">
        <v>0</v>
      </c>
      <c r="T30" s="1">
        <v>44927</v>
      </c>
      <c r="U30" s="2">
        <f>HYPERLINK("https://sbirkapp.gov.cz/detail/SPPMNJX6ERIMWNNC", "https://sbirkapp.gov.cz/detail/SPPMNJX6ERIMWNNC")</f>
        <v>0</v>
      </c>
      <c r="V30" t="s">
        <v>195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196</v>
      </c>
      <c r="F31" t="s">
        <v>28</v>
      </c>
      <c r="G31" t="s">
        <v>197</v>
      </c>
      <c r="H31" s="1">
        <v>41624</v>
      </c>
      <c r="I31" s="1">
        <v>44697.73770187262</v>
      </c>
      <c r="J31" t="s">
        <v>198</v>
      </c>
      <c r="K31" t="s">
        <v>159</v>
      </c>
      <c r="L31" s="1">
        <v>41624</v>
      </c>
      <c r="M31" t="s">
        <v>199</v>
      </c>
      <c r="N31" t="s">
        <v>200</v>
      </c>
      <c r="S31" t="b">
        <v>1</v>
      </c>
      <c r="U31" s="2">
        <f>HYPERLINK("https://sbirkapp.gov.cz/detail/SPPYO4UXD6LJG65C", "https://sbirkapp.gov.cz/detail/SPPYO4UXD6LJG65C")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41904</v>
      </c>
      <c r="I32" s="1">
        <v>44697.73612573558</v>
      </c>
      <c r="J32" t="s">
        <v>204</v>
      </c>
      <c r="K32" t="s">
        <v>159</v>
      </c>
      <c r="L32" s="1">
        <v>41904</v>
      </c>
      <c r="M32" t="s">
        <v>205</v>
      </c>
      <c r="N32" t="s">
        <v>206</v>
      </c>
      <c r="S32" t="b">
        <v>1</v>
      </c>
      <c r="U32" s="2">
        <f>HYPERLINK("https://sbirkapp.gov.cz/detail/SPPMNP6ECKSFZG5W", "https://sbirkapp.gov.cz/detail/SPPMNP6ECKSFZG5W")</f>
        <v>0</v>
      </c>
      <c r="V32" t="s">
        <v>207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208</v>
      </c>
      <c r="F33" t="s">
        <v>28</v>
      </c>
      <c r="G33" t="s">
        <v>209</v>
      </c>
      <c r="H33" s="1">
        <v>43080</v>
      </c>
      <c r="I33" s="1">
        <v>44697.73402779668</v>
      </c>
      <c r="J33" t="s">
        <v>210</v>
      </c>
      <c r="K33" t="s">
        <v>159</v>
      </c>
      <c r="L33" s="1">
        <v>43080</v>
      </c>
      <c r="M33" t="s">
        <v>211</v>
      </c>
      <c r="N33" t="s">
        <v>212</v>
      </c>
      <c r="S33" t="b">
        <v>1</v>
      </c>
      <c r="U33" s="2">
        <f>HYPERLINK("https://sbirkapp.gov.cz/detail/SPPXNM3EP7RT7CAE", "https://sbirkapp.gov.cz/detail/SPPXNM3EP7RT7CAE")</f>
        <v>0</v>
      </c>
      <c r="V33" t="s">
        <v>213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169</v>
      </c>
      <c r="F34" t="s">
        <v>28</v>
      </c>
      <c r="G34" t="s">
        <v>214</v>
      </c>
      <c r="H34" s="1">
        <v>43136</v>
      </c>
      <c r="I34" s="1">
        <v>44697.73192719604</v>
      </c>
      <c r="J34" t="s">
        <v>215</v>
      </c>
      <c r="K34" t="s">
        <v>159</v>
      </c>
      <c r="L34" s="1">
        <v>43136</v>
      </c>
      <c r="M34" t="s">
        <v>216</v>
      </c>
      <c r="N34" t="s">
        <v>217</v>
      </c>
      <c r="S34" t="b">
        <v>1</v>
      </c>
      <c r="U34" s="2">
        <f>HYPERLINK("https://sbirkapp.gov.cz/detail/SPPRYWFBG5MIS7Q2", "https://sbirkapp.gov.cz/detail/SPPRYWFBG5MIS7Q2")</f>
        <v>0</v>
      </c>
      <c r="V34" t="s">
        <v>218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220</v>
      </c>
      <c r="H35" s="1">
        <v>43136</v>
      </c>
      <c r="I35" s="1">
        <v>44697.72877885591</v>
      </c>
      <c r="J35" t="s">
        <v>215</v>
      </c>
      <c r="K35" t="s">
        <v>159</v>
      </c>
      <c r="L35" s="1">
        <v>43136</v>
      </c>
      <c r="M35" t="s">
        <v>152</v>
      </c>
      <c r="N35" t="s">
        <v>153</v>
      </c>
      <c r="R35" t="s">
        <v>221</v>
      </c>
      <c r="S35" t="b">
        <v>0</v>
      </c>
      <c r="T35" s="1">
        <v>44816</v>
      </c>
      <c r="U35" s="2">
        <f>HYPERLINK("https://sbirkapp.gov.cz/detail/SPPJ6TOGUKNA4C7G", "https://sbirkapp.gov.cz/detail/SPPJ6TOGUKNA4C7G")</f>
        <v>0</v>
      </c>
      <c r="V35" t="s">
        <v>222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223</v>
      </c>
      <c r="F36" t="s">
        <v>28</v>
      </c>
      <c r="G36" t="s">
        <v>224</v>
      </c>
      <c r="H36" s="1">
        <v>43542</v>
      </c>
      <c r="I36" s="1">
        <v>44697.72668062971</v>
      </c>
      <c r="J36" t="s">
        <v>225</v>
      </c>
      <c r="K36" t="s">
        <v>159</v>
      </c>
      <c r="L36" s="1">
        <v>43542</v>
      </c>
      <c r="M36" t="s">
        <v>96</v>
      </c>
      <c r="N36" t="s">
        <v>97</v>
      </c>
      <c r="R36" t="s">
        <v>98</v>
      </c>
      <c r="S36" t="b">
        <v>0</v>
      </c>
      <c r="T36" s="1">
        <v>44927</v>
      </c>
      <c r="U36" s="2">
        <f>HYPERLINK("https://sbirkapp.gov.cz/detail/SPPPBUIQQ7RMIM54", "https://sbirkapp.gov.cz/detail/SPPPBUIQQ7RMIM54")</f>
        <v>0</v>
      </c>
      <c r="V36" t="s">
        <v>226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227</v>
      </c>
      <c r="F37" t="s">
        <v>28</v>
      </c>
      <c r="G37" t="s">
        <v>228</v>
      </c>
      <c r="H37" s="1">
        <v>43728</v>
      </c>
      <c r="I37" s="1">
        <v>44697.72510460651</v>
      </c>
      <c r="J37" t="s">
        <v>229</v>
      </c>
      <c r="K37" t="s">
        <v>159</v>
      </c>
      <c r="L37" s="1">
        <v>43728</v>
      </c>
      <c r="M37" t="s">
        <v>134</v>
      </c>
      <c r="N37" t="s">
        <v>135</v>
      </c>
      <c r="R37" t="s">
        <v>230</v>
      </c>
      <c r="S37" t="b">
        <v>0</v>
      </c>
      <c r="T37" s="1">
        <v>44927</v>
      </c>
      <c r="U37" s="2">
        <f>HYPERLINK("https://sbirkapp.gov.cz/detail/SPPWSPJZXJ4TUIOC", "https://sbirkapp.gov.cz/detail/SPPWSPJZXJ4TUIOC")</f>
        <v>0</v>
      </c>
      <c r="V37" t="s">
        <v>231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232</v>
      </c>
      <c r="F38" t="s">
        <v>28</v>
      </c>
      <c r="G38" t="s">
        <v>233</v>
      </c>
      <c r="H38" s="1">
        <v>43811</v>
      </c>
      <c r="I38" s="1">
        <v>44697.72300534015</v>
      </c>
      <c r="J38" t="s">
        <v>225</v>
      </c>
      <c r="K38" t="s">
        <v>159</v>
      </c>
      <c r="L38" s="1">
        <v>43811</v>
      </c>
      <c r="M38" t="s">
        <v>39</v>
      </c>
      <c r="N38" t="s">
        <v>40</v>
      </c>
      <c r="R38" t="s">
        <v>234</v>
      </c>
      <c r="S38" t="b">
        <v>0</v>
      </c>
      <c r="T38" s="1">
        <v>44927</v>
      </c>
      <c r="U38" s="2">
        <f>HYPERLINK("https://sbirkapp.gov.cz/detail/SPPZYA2MANKJVSQW", "https://sbirkapp.gov.cz/detail/SPPZYA2MANKJVSQW")</f>
        <v>0</v>
      </c>
      <c r="V38" t="s">
        <v>235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236</v>
      </c>
      <c r="F39" t="s">
        <v>44</v>
      </c>
      <c r="G39" t="s">
        <v>237</v>
      </c>
      <c r="H39" s="1">
        <v>43999</v>
      </c>
      <c r="I39" s="1">
        <v>44697.71985869836</v>
      </c>
      <c r="J39" t="s">
        <v>238</v>
      </c>
      <c r="K39" t="s">
        <v>159</v>
      </c>
      <c r="L39" s="1">
        <v>43999</v>
      </c>
      <c r="M39" t="s">
        <v>239</v>
      </c>
      <c r="N39" t="s">
        <v>240</v>
      </c>
      <c r="R39" t="s">
        <v>241</v>
      </c>
      <c r="S39" t="b">
        <v>0</v>
      </c>
      <c r="T39" s="1">
        <v>45839</v>
      </c>
      <c r="U39" s="2">
        <f>HYPERLINK("https://sbirkapp.gov.cz/detail/SPPMOACHSZHMH3QO", "https://sbirkapp.gov.cz/detail/SPPMOACHSZHMH3QO")</f>
        <v>0</v>
      </c>
      <c r="V39" t="s">
        <v>242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243</v>
      </c>
      <c r="F40" t="s">
        <v>28</v>
      </c>
      <c r="G40" t="s">
        <v>244</v>
      </c>
      <c r="H40" s="1">
        <v>44488</v>
      </c>
      <c r="I40" s="1">
        <v>44697.71670747713</v>
      </c>
      <c r="J40" t="s">
        <v>245</v>
      </c>
      <c r="K40" t="s">
        <v>159</v>
      </c>
      <c r="L40" s="1">
        <v>44488</v>
      </c>
      <c r="M40" t="s">
        <v>77</v>
      </c>
      <c r="N40" t="s">
        <v>78</v>
      </c>
      <c r="R40" t="s">
        <v>246</v>
      </c>
      <c r="S40" t="b">
        <v>0</v>
      </c>
      <c r="T40" s="1">
        <v>45292</v>
      </c>
      <c r="U40" s="2">
        <f>HYPERLINK("https://sbirkapp.gov.cz/detail/SPPGTWLC5MUYB4AW", "https://sbirkapp.gov.cz/detail/SPPGTWLC5MUYB4AW")</f>
        <v>0</v>
      </c>
      <c r="V40" t="s">
        <v>247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248</v>
      </c>
      <c r="F41" t="s">
        <v>28</v>
      </c>
      <c r="G41" t="s">
        <v>249</v>
      </c>
      <c r="H41" s="1">
        <v>44664</v>
      </c>
      <c r="I41" s="1">
        <v>44673.5354595745</v>
      </c>
      <c r="J41" t="s">
        <v>250</v>
      </c>
      <c r="K41" t="s">
        <v>31</v>
      </c>
      <c r="M41" t="s">
        <v>32</v>
      </c>
      <c r="N41" t="s">
        <v>251</v>
      </c>
      <c r="R41" t="s">
        <v>87</v>
      </c>
      <c r="S41" t="b">
        <v>0</v>
      </c>
      <c r="T41" s="1">
        <v>45064</v>
      </c>
      <c r="U41" s="2">
        <f>HYPERLINK("https://sbirkapp.gov.cz/detail/SPPEGXPB32ZVGN62", "https://sbirkapp.gov.cz/detail/SPPEGXPB32ZVGN62")</f>
        <v>0</v>
      </c>
      <c r="V41" t="s">
        <v>252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248</v>
      </c>
      <c r="F42" t="s">
        <v>253</v>
      </c>
      <c r="G42" t="s">
        <v>254</v>
      </c>
      <c r="H42" t="s">
        <v>254</v>
      </c>
      <c r="I42" t="s">
        <v>254</v>
      </c>
      <c r="J42" t="s">
        <v>254</v>
      </c>
      <c r="K42" t="s">
        <v>254</v>
      </c>
      <c r="L42" t="s">
        <v>254</v>
      </c>
      <c r="M42" t="s">
        <v>254</v>
      </c>
      <c r="N42" t="s">
        <v>254</v>
      </c>
      <c r="O42" t="s">
        <v>254</v>
      </c>
      <c r="P42" t="s">
        <v>254</v>
      </c>
      <c r="Q42" t="s">
        <v>254</v>
      </c>
      <c r="R42" t="s">
        <v>254</v>
      </c>
      <c r="S42" t="s">
        <v>254</v>
      </c>
      <c r="T42" t="s">
        <v>254</v>
      </c>
      <c r="U42" t="s">
        <v>254</v>
      </c>
      <c r="V42" t="s">
        <v>255</v>
      </c>
      <c r="W4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2026-05-03T11:28:25Z</dcterms:created>
  <dcterms:modified xsi:type="dcterms:W3CDTF">2026-05-03T11:28:25Z</dcterms:modified>
</cp:coreProperties>
</file>