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<sst xmlns="http://schemas.openxmlformats.org/spreadsheetml/2006/main" count="355" uniqueCount="171">
  <si>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</si>
  <si>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</si>
  <si>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</si>
  <si>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</si>
  <si>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</si>
  <si>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</si>
  <si>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</si>
  <si>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</si>
  <si>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</si>
  <si>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</si>
  <si>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</si>
  <si>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</si>
  <si>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</si>
  <si>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</si>
  <si>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</si>
  <si>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</si>
  <si>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</si>
  <si>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</si>
  <si>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</si>
  <si>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</si>
  <si>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</si>
  <si>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</si>
  <si>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</si>
  <si>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Bor</t>
  </si>
  <si>
    <t>00259713</t>
  </si>
  <si>
    <t>7ibbst7</t>
  </si>
  <si>
    <t>Plzeňský kraj</t>
  </si>
  <si>
    <t>1/2025</t>
  </si>
  <si>
    <t>Obecně závazná vyhláška</t>
  </si>
  <si>
    <t>OZV města Bor, kterou se mění OZV č. 1/2024 o stanovení místních koeficientů daně z nemovitých věcí</t>
  </si>
  <si>
    <t>2026-01-01</t>
  </si>
  <si>
    <t>Běžný</t>
  </si>
  <si>
    <t>daň z nemovitých věcí - místní koeficient; daň z nemovitých věcí - místní koeficient</t>
  </si>
  <si>
    <t>zákon č. 338/1992 Sb., o dani z nemovitých věcí - § 12 odst. 1 písm. a) bod 2; zákon č. 338/1992 Sb., o dani z nemovitých věcí - § 12 odst. 1 písm. a) bod 4</t>
  </si>
  <si>
    <t>1/2024: OZV města Bor o stanovení místních koeficientů daně z nemovitých věcí</t>
  </si>
  <si>
    <t>1570686595</t>
  </si>
  <si>
    <t>2/2024</t>
  </si>
  <si>
    <t>OZV města Bor, kterou se mění OZV č. 2/2022 o stanovení obecního systému odpadového hospodářství</t>
  </si>
  <si>
    <t>2025-01-01</t>
  </si>
  <si>
    <t>systém odpadového hospodářství</t>
  </si>
  <si>
    <t>zákon č. 541/2020 Sb., o odpadech - § 59 odst. 4</t>
  </si>
  <si>
    <t>2/2022: OZV o stanovení obecního systému odpadového hospodářství</t>
  </si>
  <si>
    <t>1423168216</t>
  </si>
  <si>
    <t>1/2024</t>
  </si>
  <si>
    <t>OZV města Bor o stanovení místních koeficientů daně z nemovitých věcí</t>
  </si>
  <si>
    <t>2/2020: Stanovení koeficientů pro výpočet daně z nemovitých věcí</t>
  </si>
  <si>
    <t>1/2025: OZV města Bor, kterou se mění OZV č. 1/2024 o stanovení místních koeficientů daně z nemovitých věcí; 1/2025: OZV města Bor, kterou se mění OZV č. 1/2024 o stanovení místních koeficientů daně z nemovitých věcí</t>
  </si>
  <si>
    <t>1385067246</t>
  </si>
  <si>
    <t>5/2023</t>
  </si>
  <si>
    <t>OZV města Bor o místním poplatku za využívání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</si>
  <si>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</si>
  <si>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</si>
  <si>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</si>
  <si>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3/2022: OZV o místním poplatku za užívání veřejného prostranství</t>
  </si>
  <si>
    <t>1285834335</t>
  </si>
  <si>
    <t>4/2023</t>
  </si>
  <si>
    <t>OZV města Bor o místním poplatku z pobytu</t>
  </si>
  <si>
    <t>místní poplatek z pobytu</t>
  </si>
  <si>
    <t>zákon č. 565/1990 Sb., o místních poplatcích - § 14 - z pobytu</t>
  </si>
  <si>
    <t>1/2021: O místním poplatku z pobytu</t>
  </si>
  <si>
    <t>1285832256</t>
  </si>
  <si>
    <t>3/2023</t>
  </si>
  <si>
    <t>OZV 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</si>
  <si>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</si>
  <si>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</si>
  <si>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2/2021: O místním poplatku za odkládání komunálního odpadu z nemovité věci</t>
  </si>
  <si>
    <t>1285828768</t>
  </si>
  <si>
    <t>2/2023</t>
  </si>
  <si>
    <t>OZV o místním poplatku ze psů</t>
  </si>
  <si>
    <t>místní poplatek ze psů</t>
  </si>
  <si>
    <t>zákon č. 565/1990 Sb., o místních poplatcích - § 14 - ze psů</t>
  </si>
  <si>
    <t>4/2019: O místním poplatku ze psů</t>
  </si>
  <si>
    <t>1285824651</t>
  </si>
  <si>
    <t>1/2023</t>
  </si>
  <si>
    <t>OZV kterou se ruší OZV č. 4/1995 O vytvoření a použití účelových prostředků fondu rozvoje bydlení na území města Boru</t>
  </si>
  <si>
    <t>2023-02-17</t>
  </si>
  <si>
    <t>zrušovací</t>
  </si>
  <si>
    <t>ústavní zákon č. 1/1993 Sb., Ústava České republiky - čl. 104 odst. 3 - zrušovací OZV</t>
  </si>
  <si>
    <t>1137883503</t>
  </si>
  <si>
    <t>3/2022</t>
  </si>
  <si>
    <t>OZV o místním poplatku za užívání veřejného prostranství</t>
  </si>
  <si>
    <t>2023-01-06</t>
  </si>
  <si>
    <t>1/2020: O místním poplatku za užívání veřejného prostranství</t>
  </si>
  <si>
    <t>5/2023: OZV města Bor o místním poplatku za využívání veřejného prostranství</t>
  </si>
  <si>
    <t>1120368350</t>
  </si>
  <si>
    <t>2/2022</t>
  </si>
  <si>
    <t>OZV o stanovení obecního systému odpadového hospodářství</t>
  </si>
  <si>
    <t>1/2019: Stanovení systému shromažďování, sběru, přepravy, třídění, využívání a odstraňování komunálních odpadů a nakládání se stavebním odpadem na území města Bor</t>
  </si>
  <si>
    <t>2/2024: OZV města Bor, kterou se mění OZV č. 2/2022 o stanovení obecního systému odpadového hospodářství; 2/2024: OZV města Bor, kterou se mění OZV č. 2/2022 o stanovení obecního systému odpadového hospodářství</t>
  </si>
  <si>
    <t>1120366930</t>
  </si>
  <si>
    <t>2/2021</t>
  </si>
  <si>
    <t>VÝMAZ</t>
  </si>
  <si>
    <t>-</t>
  </si>
  <si>
    <t>1089920312</t>
  </si>
  <si>
    <t>1/2021</t>
  </si>
  <si>
    <t>O místním poplatku z pobytu</t>
  </si>
  <si>
    <t>2021-04-01</t>
  </si>
  <si>
    <t>Dle přechodného ustanovení</t>
  </si>
  <si>
    <t>4/2023: OZV města Bor o místním poplatku z pobytu</t>
  </si>
  <si>
    <t>1089917582</t>
  </si>
  <si>
    <t>2/2020</t>
  </si>
  <si>
    <t>Stanovení koeficientů pro výpočet daně z nemovitých věcí</t>
  </si>
  <si>
    <t>2021-01-01</t>
  </si>
  <si>
    <t>daň z nemovitých věcí - koeficient u staveb a jednotek; daň z nemovitých věcí - místní koeficient</t>
  </si>
  <si>
    <t>zákon č. 338/1992 Sb., o dani z nemovitých věcí - § 11 odst. 3 písm. a)  ; zákon č. 338/1992 Sb., o dani z nemovitých věcí - § 12</t>
  </si>
  <si>
    <t>1/2024: OZV města Bor o stanovení místních koeficientů daně z nemovitých věcí; 1/2024: OZV města Bor o stanovení místních koeficientů daně z nemovitých věcí</t>
  </si>
  <si>
    <t>1089911911</t>
  </si>
  <si>
    <t>1/2020</t>
  </si>
  <si>
    <t>O místním poplatku za užívání veřejného prostranství</t>
  </si>
  <si>
    <t>2020-08-01</t>
  </si>
  <si>
    <t>3/2022: OZV o místním poplatku za užívání veřejného prostranství; 3/2022: OZV o místním poplatku za užívání veřejného prostranství; 3/2022: OZV o místním poplatku za užívání veřejného prostranství; 3/2022: OZV o místním poplatku za užívání veřejného prostranství</t>
  </si>
  <si>
    <t>1089908524</t>
  </si>
  <si>
    <t>4/2019</t>
  </si>
  <si>
    <t>O místním poplatku ze psů</t>
  </si>
  <si>
    <t>2020-01-01</t>
  </si>
  <si>
    <t>2/2023: OZV o místním poplatku ze psů</t>
  </si>
  <si>
    <t>1089905404</t>
  </si>
  <si>
    <t>1/2019</t>
  </si>
  <si>
    <t>Stanovení systému shromažďování, sběru, přepravy, třídění, využívání a odstraňování komunálních odpadů a nakládání se stavebním odpadem na území města Bor</t>
  </si>
  <si>
    <t>2/2022: OZV o stanovení obecního systému odpadového hospodářství; 2/2022: OZV o stanovení obecního systému odpadového hospodářství; 2/2022: OZV o stanovení obecního systému odpadového hospodářství; 2/2022: OZV o stanovení obecního systému odpadového hospodářství</t>
  </si>
  <si>
    <t>1089902463</t>
  </si>
  <si>
    <t>1/2018</t>
  </si>
  <si>
    <t>Nařízení</t>
  </si>
  <si>
    <t>Stanovení maximální ceny nájmu hrobového místa, kolumbárního místa a služeb v souvislosti s pronájmem a užíváním hřbitovního místa</t>
  </si>
  <si>
    <t>2018-04-01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</si>
  <si>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</si>
  <si>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</si>
  <si>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</si>
  <si>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1089889667</t>
  </si>
  <si>
    <t>1/2015</t>
  </si>
  <si>
    <t>Zákaz provozování výherních hracích přístrojů, interaktivních videoloterních terminálů a jiných podobných her na celém území města Bor</t>
  </si>
  <si>
    <t>2016-01-01</t>
  </si>
  <si>
    <t>hazardní hry</t>
  </si>
  <si>
    <t xml:space="preserve">zákon č. 186/2016 Sb., o hazardních hrách - § 12 </t>
  </si>
  <si>
    <t>1089870912</t>
  </si>
  <si>
    <t>4/2014</t>
  </si>
  <si>
    <t>Systém komunitního kompostování a způsob využití zeleného kompostu k údržbě a obnově veřejné zeleně ve správním území města Boru</t>
  </si>
  <si>
    <t>2014-07-23</t>
  </si>
  <si>
    <t>1089856467</t>
  </si>
  <si>
    <t>3/2014</t>
  </si>
  <si>
    <t>O vedení technické mapy města</t>
  </si>
  <si>
    <t>technická mapa</t>
  </si>
  <si>
    <t xml:space="preserve">zákon č. 200/1994 Sb., o zeměměřictví a o změně a doplnění některých zákonů souvisejících s jeho zavedením - § 20 odst. 3 </t>
  </si>
  <si>
    <t>1089044283</t>
  </si>
  <si>
    <t>7/2011</t>
  </si>
  <si>
    <t>Pravidla pro volný pohyb psů na veřejném prostranství na území města Bor</t>
  </si>
  <si>
    <t>2012-01-01</t>
  </si>
  <si>
    <t>pohyb psů</t>
  </si>
  <si>
    <t>zákon č. 246/1992 Sb., na ochranu zvířat proti týrání - § 24 odst. 2</t>
  </si>
  <si>
    <t>1089035672</t>
  </si>
  <si>
    <t>6/2011</t>
  </si>
  <si>
    <t>Zajišťování udržování čistoty ulic a jiných veřejných prostranství k ochraně životního prostředí, zeleně v zástavbě a ostatní veřejné zeleně</t>
  </si>
  <si>
    <t>veřejný pořádek - údržba a ochrana veřejné zeleně</t>
  </si>
  <si>
    <t>zákon č. 128/2000 Sb., o obcích - § 10 písm. c) - údržba a ochrana veřejné zeleně</t>
  </si>
  <si>
    <t>1089029938</t>
  </si>
  <si>
    <t>1/2022</t>
  </si>
  <si>
    <t>OZV města Bor č. 1/2022, kterou se ruší OZV č. 3/1995 "Zásady pro prodej obytných domů, bytů a nebytových prostor v obytných domech z majetku města Bor"</t>
  </si>
  <si>
    <t>2022-07-26</t>
  </si>
  <si>
    <t>3/1995: Vyhláška č. 3/1995 zásady pro prodej obytných domů, bytů a nebytových prostor v obytných domech z majetku města Bor</t>
  </si>
  <si>
    <t>1059442650</t>
  </si>
  <si>
    <t>3/1995</t>
  </si>
  <si>
    <t>Vyhláška č. 3/1995 zásady pro prodej obytných domů, bytů a nebytových prostor v obytných domech z majetku města Bor</t>
  </si>
  <si>
    <t>1995-07-24</t>
  </si>
  <si>
    <t>jiná</t>
  </si>
  <si>
    <t xml:space="preserve">ústavní zákon č. 1/1993 Sb., Ústava České republiky - čl. 104 odst. 3 </t>
  </si>
  <si>
    <t>1/2022: OZV města Bor č. 1/2022, kterou se ruší OZV č. 3/1995 "Zásady pro prodej obytných domů, bytů a nebytových prostor v obytných domech z majetku města Bor"</t>
  </si>
  <si>
    <t>1059436043</t>
  </si>
  <si>
    <t>O místním poplatku za odkládání komunálního odpadu z nemovité věci</t>
  </si>
  <si>
    <t>2022-01-01</t>
  </si>
  <si>
    <t>3/2023: OZV o místním poplatku za odkládání komunálního odpadu z nemovité věci</t>
  </si>
  <si>
    <t>1039201618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</si>
</sst>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45889</v>
      </c>
      <c r="I2" s="1">
        <v>45897.57387787161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HYPERLINK("https://sbirkapp.gov.cz/detail/SPPI6SMNC5NVJJ5Q", "https://sbirkapp.gov.cz/detail/SPPI6SMNC5NVJJ5Q")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45560</v>
      </c>
      <c r="I3" s="1">
        <v>45574.51963600079</v>
      </c>
      <c r="J3" t="s">
        <v>38</v>
      </c>
      <c r="K3" t="s">
        <v>31</v>
      </c>
      <c r="M3" t="s">
        <v>39</v>
      </c>
      <c r="N3" t="s">
        <v>40</v>
      </c>
      <c r="O3" t="s">
        <v>41</v>
      </c>
      <c r="S3" t="b">
        <v>1</v>
      </c>
      <c r="U3" s="2">
        <f>HYPERLINK("https://sbirkapp.gov.cz/detail/SPP7GAKX5CMTMIBW", "https://sbirkapp.gov.cz/detail/SPP7GAKX5CMTMIBW")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45469</v>
      </c>
      <c r="I4" s="1">
        <v>45485.39096695049</v>
      </c>
      <c r="J4" t="s">
        <v>38</v>
      </c>
      <c r="K4" t="s">
        <v>31</v>
      </c>
      <c r="M4" t="s">
        <v>32</v>
      </c>
      <c r="N4" t="s">
        <v>33</v>
      </c>
      <c r="P4" t="s">
        <v>45</v>
      </c>
      <c r="Q4" t="s">
        <v>46</v>
      </c>
      <c r="S4" t="b">
        <v>1</v>
      </c>
      <c r="U4" s="2">
        <f>HYPERLINK("https://sbirkapp.gov.cz/detail/SPPBPATZAEXK7YWY", "https://sbirkapp.gov.cz/detail/SPPBPATZAEXK7YWY")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45273</v>
      </c>
      <c r="I5" s="1">
        <v>45274.57230975177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HYPERLINK("https://sbirkapp.gov.cz/detail/SPPTCLO2B4HKMZLO", "https://sbirkapp.gov.cz/detail/SPPTCLO2B4HKMZLO")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45273</v>
      </c>
      <c r="I6" s="1">
        <v>45274.56813764271</v>
      </c>
      <c r="J6" t="s">
        <v>50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HYPERLINK("https://sbirkapp.gov.cz/detail/SPPAX2JXFKVDDG3S", "https://sbirkapp.gov.cz/detail/SPPAX2JXFKVDDG3S")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45273</v>
      </c>
      <c r="I7" s="1">
        <v>45274.56514455638</v>
      </c>
      <c r="J7" t="s">
        <v>50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HYPERLINK("https://sbirkapp.gov.cz/detail/SPPXEK3DRDEX3YV4", "https://sbirkapp.gov.cz/detail/SPPXEK3DRDEX3YV4")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45273</v>
      </c>
      <c r="I8" s="1">
        <v>45274.56061626402</v>
      </c>
      <c r="J8" t="s">
        <v>50</v>
      </c>
      <c r="K8" t="s">
        <v>31</v>
      </c>
      <c r="M8" t="s">
        <v>69</v>
      </c>
      <c r="N8" t="s">
        <v>70</v>
      </c>
      <c r="P8" t="s">
        <v>71</v>
      </c>
      <c r="S8" t="b">
        <v>1</v>
      </c>
      <c r="U8" s="2">
        <f>HYPERLINK("https://sbirkapp.gov.cz/detail/SPP2BKXB34EJTRO4", "https://sbirkapp.gov.cz/detail/SPP2BKXB34EJTRO4")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44951</v>
      </c>
      <c r="I9" s="1">
        <v>44959.440736276</v>
      </c>
      <c r="J9" t="s">
        <v>75</v>
      </c>
      <c r="K9" t="s">
        <v>31</v>
      </c>
      <c r="M9" t="s">
        <v>76</v>
      </c>
      <c r="N9" t="s">
        <v>77</v>
      </c>
      <c r="S9" t="b">
        <v>1</v>
      </c>
      <c r="U9" s="2">
        <f>HYPERLINK("https://sbirkapp.gov.cz/detail/SPPVMF52TKTWASWY", "https://sbirkapp.gov.cz/detail/SPPVMF52TKTWASWY")</f>
        <v>0</v>
      </c>
      <c r="V9" t="s">
        <v>78</v>
      </c>
      <c r="W9">
        <v>3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44902</v>
      </c>
      <c r="I10" s="1">
        <v>44917.33381294898</v>
      </c>
      <c r="J10" t="s">
        <v>81</v>
      </c>
      <c r="K10" t="s">
        <v>31</v>
      </c>
      <c r="M10" t="s">
        <v>51</v>
      </c>
      <c r="N10" t="s">
        <v>52</v>
      </c>
      <c r="P10" t="s">
        <v>82</v>
      </c>
      <c r="R10" t="s">
        <v>83</v>
      </c>
      <c r="S10" t="b">
        <v>0</v>
      </c>
      <c r="T10" s="1">
        <v>45292</v>
      </c>
      <c r="U10" s="2">
        <f>HYPERLINK("https://sbirkapp.gov.cz/detail/SPPA6RLQE2PKPSHM", "https://sbirkapp.gov.cz/detail/SPPA6RLQE2PKPSHM")</f>
        <v>0</v>
      </c>
      <c r="V10" t="s">
        <v>84</v>
      </c>
      <c r="W10">
        <v>4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44902</v>
      </c>
      <c r="I11" s="1">
        <v>44917.33112957665</v>
      </c>
      <c r="J11" t="s">
        <v>81</v>
      </c>
      <c r="K11" t="s">
        <v>31</v>
      </c>
      <c r="M11" t="s">
        <v>39</v>
      </c>
      <c r="N11" t="s">
        <v>40</v>
      </c>
      <c r="P11" t="s">
        <v>87</v>
      </c>
      <c r="Q11" t="s">
        <v>88</v>
      </c>
      <c r="S11" t="b">
        <v>1</v>
      </c>
      <c r="U11" s="2">
        <f>HYPERLINK("https://sbirkapp.gov.cz/detail/SPPJYTGTKEOJCWRY", "https://sbirkapp.gov.cz/detail/SPPJYTGTKEOJCWRY")</f>
        <v>0</v>
      </c>
      <c r="V11" t="s">
        <v>89</v>
      </c>
      <c r="W11">
        <v>4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91</v>
      </c>
      <c r="G12" t="s">
        <v>92</v>
      </c>
      <c r="H12" t="s">
        <v>92</v>
      </c>
      <c r="I12" t="s">
        <v>92</v>
      </c>
      <c r="J12" t="s">
        <v>92</v>
      </c>
      <c r="K12" t="s">
        <v>92</v>
      </c>
      <c r="L12" t="s">
        <v>92</v>
      </c>
      <c r="M12" t="s">
        <v>92</v>
      </c>
      <c r="N12" t="s">
        <v>92</v>
      </c>
      <c r="O12" t="s">
        <v>92</v>
      </c>
      <c r="P12" t="s">
        <v>92</v>
      </c>
      <c r="Q12" t="s">
        <v>92</v>
      </c>
      <c r="R12" t="s">
        <v>92</v>
      </c>
      <c r="S12" t="s">
        <v>92</v>
      </c>
      <c r="T12" t="s">
        <v>92</v>
      </c>
      <c r="U12" t="s">
        <v>92</v>
      </c>
      <c r="V12" t="s">
        <v>93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95</v>
      </c>
      <c r="H13" s="1">
        <v>44251</v>
      </c>
      <c r="I13" s="1">
        <v>44839.44030352318</v>
      </c>
      <c r="J13" t="s">
        <v>96</v>
      </c>
      <c r="K13" t="s">
        <v>97</v>
      </c>
      <c r="L13" s="1">
        <v>44253</v>
      </c>
      <c r="M13" t="s">
        <v>57</v>
      </c>
      <c r="N13" t="s">
        <v>58</v>
      </c>
      <c r="R13" t="s">
        <v>98</v>
      </c>
      <c r="S13" t="b">
        <v>0</v>
      </c>
      <c r="T13" s="1">
        <v>45292</v>
      </c>
      <c r="U13" s="2">
        <f>HYPERLINK("https://sbirkapp.gov.cz/detail/SPPLKS4D2JU3QKDG", "https://sbirkapp.gov.cz/detail/SPPLKS4D2JU3QKDG")</f>
        <v>0</v>
      </c>
      <c r="V13" t="s">
        <v>99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28</v>
      </c>
      <c r="G14" t="s">
        <v>101</v>
      </c>
      <c r="H14" s="1">
        <v>44006</v>
      </c>
      <c r="I14" s="1">
        <v>44839.43294977795</v>
      </c>
      <c r="J14" t="s">
        <v>102</v>
      </c>
      <c r="K14" t="s">
        <v>97</v>
      </c>
      <c r="L14" s="1">
        <v>44011</v>
      </c>
      <c r="M14" t="s">
        <v>103</v>
      </c>
      <c r="N14" t="s">
        <v>104</v>
      </c>
      <c r="R14" t="s">
        <v>105</v>
      </c>
      <c r="S14" t="b">
        <v>0</v>
      </c>
      <c r="T14" s="1">
        <v>45658</v>
      </c>
      <c r="U14" s="2">
        <f>HYPERLINK("https://sbirkapp.gov.cz/detail/SPP2HHGUUT7EC5JI", "https://sbirkapp.gov.cz/detail/SPP2HHGUUT7EC5JI")</f>
        <v>0</v>
      </c>
      <c r="V14" t="s">
        <v>106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28</v>
      </c>
      <c r="G15" t="s">
        <v>108</v>
      </c>
      <c r="H15" s="1">
        <v>44006</v>
      </c>
      <c r="I15" s="1">
        <v>44839.43018720957</v>
      </c>
      <c r="J15" t="s">
        <v>109</v>
      </c>
      <c r="K15" t="s">
        <v>97</v>
      </c>
      <c r="L15" s="1">
        <v>44011</v>
      </c>
      <c r="M15" t="s">
        <v>51</v>
      </c>
      <c r="N15" t="s">
        <v>52</v>
      </c>
      <c r="R15" t="s">
        <v>110</v>
      </c>
      <c r="S15" t="b">
        <v>0</v>
      </c>
      <c r="T15" s="1">
        <v>44932</v>
      </c>
      <c r="U15" s="2">
        <f>HYPERLINK("https://sbirkapp.gov.cz/detail/SPP7KNYLGZIDY4RA", "https://sbirkapp.gov.cz/detail/SPP7KNYLGZIDY4RA")</f>
        <v>0</v>
      </c>
      <c r="V15" t="s">
        <v>111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28</v>
      </c>
      <c r="G16" t="s">
        <v>113</v>
      </c>
      <c r="H16" s="1">
        <v>43810</v>
      </c>
      <c r="I16" s="1">
        <v>44839.42620216621</v>
      </c>
      <c r="J16" t="s">
        <v>114</v>
      </c>
      <c r="K16" t="s">
        <v>97</v>
      </c>
      <c r="L16" s="1">
        <v>43812</v>
      </c>
      <c r="M16" t="s">
        <v>69</v>
      </c>
      <c r="N16" t="s">
        <v>70</v>
      </c>
      <c r="R16" t="s">
        <v>115</v>
      </c>
      <c r="S16" t="b">
        <v>0</v>
      </c>
      <c r="T16" s="1">
        <v>45292</v>
      </c>
      <c r="U16" s="2">
        <f>HYPERLINK("https://sbirkapp.gov.cz/detail/SPPSF7QNYIIQR53K", "https://sbirkapp.gov.cz/detail/SPPSF7QNYIIQR53K")</f>
        <v>0</v>
      </c>
      <c r="V16" t="s">
        <v>116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117</v>
      </c>
      <c r="F17" t="s">
        <v>28</v>
      </c>
      <c r="G17" t="s">
        <v>118</v>
      </c>
      <c r="H17" s="1">
        <v>43782</v>
      </c>
      <c r="I17" s="1">
        <v>44839.42247430413</v>
      </c>
      <c r="J17" t="s">
        <v>114</v>
      </c>
      <c r="K17" t="s">
        <v>97</v>
      </c>
      <c r="L17" s="1">
        <v>43788</v>
      </c>
      <c r="M17" t="s">
        <v>39</v>
      </c>
      <c r="N17" t="s">
        <v>40</v>
      </c>
      <c r="R17" t="s">
        <v>119</v>
      </c>
      <c r="S17" t="b">
        <v>0</v>
      </c>
      <c r="T17" s="1">
        <v>44932</v>
      </c>
      <c r="U17" s="2">
        <f>HYPERLINK("https://sbirkapp.gov.cz/detail/SPPJNC2Y6QLUX57E", "https://sbirkapp.gov.cz/detail/SPPJNC2Y6QLUX57E")</f>
        <v>0</v>
      </c>
      <c r="V17" t="s">
        <v>120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121</v>
      </c>
      <c r="F18" t="s">
        <v>122</v>
      </c>
      <c r="G18" t="s">
        <v>123</v>
      </c>
      <c r="H18" s="1">
        <v>43145</v>
      </c>
      <c r="I18" s="1">
        <v>44839.4087506587</v>
      </c>
      <c r="J18" t="s">
        <v>124</v>
      </c>
      <c r="K18" t="s">
        <v>97</v>
      </c>
      <c r="L18" s="1">
        <v>43171</v>
      </c>
      <c r="M18" t="s">
        <v>125</v>
      </c>
      <c r="N18" t="s">
        <v>126</v>
      </c>
      <c r="S18" t="s">
        <v>127</v>
      </c>
      <c r="T18" t="s">
        <v>92</v>
      </c>
      <c r="U18" s="2">
        <f>HYPERLINK("https://sbirkapp.gov.cz/detail/SPPKNF23BAGACZUO", "https://sbirkapp.gov.cz/detail/SPPKNF23BAGACZUO")</f>
        <v>0</v>
      </c>
      <c r="V18" t="s">
        <v>128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129</v>
      </c>
      <c r="F19" t="s">
        <v>28</v>
      </c>
      <c r="G19" t="s">
        <v>130</v>
      </c>
      <c r="H19" s="1">
        <v>42123</v>
      </c>
      <c r="I19" s="1">
        <v>44839.38933963029</v>
      </c>
      <c r="J19" t="s">
        <v>131</v>
      </c>
      <c r="K19" t="s">
        <v>97</v>
      </c>
      <c r="L19" s="1">
        <v>42137</v>
      </c>
      <c r="M19" t="s">
        <v>132</v>
      </c>
      <c r="N19" t="s">
        <v>133</v>
      </c>
      <c r="S19" t="b">
        <v>1</v>
      </c>
      <c r="U19" s="2">
        <f>HYPERLINK("https://sbirkapp.gov.cz/detail/SPPQUA2346SOTQGE", "https://sbirkapp.gov.cz/detail/SPPQUA2346SOTQGE")</f>
        <v>0</v>
      </c>
      <c r="V19" t="s">
        <v>134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135</v>
      </c>
      <c r="F20" t="s">
        <v>28</v>
      </c>
      <c r="G20" t="s">
        <v>136</v>
      </c>
      <c r="H20" s="1">
        <v>41815</v>
      </c>
      <c r="I20" s="1">
        <v>44839.37313056694</v>
      </c>
      <c r="J20" t="s">
        <v>137</v>
      </c>
      <c r="K20" t="s">
        <v>97</v>
      </c>
      <c r="L20" s="1">
        <v>41827</v>
      </c>
      <c r="M20" t="s">
        <v>39</v>
      </c>
      <c r="N20" t="s">
        <v>40</v>
      </c>
      <c r="S20" t="b">
        <v>1</v>
      </c>
      <c r="U20" s="2">
        <f>HYPERLINK("https://sbirkapp.gov.cz/detail/SPPSJFOGEHH4CIKY", "https://sbirkapp.gov.cz/detail/SPPSJFOGEHH4CIKY")</f>
        <v>0</v>
      </c>
      <c r="V20" t="s">
        <v>138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139</v>
      </c>
      <c r="F21" t="s">
        <v>28</v>
      </c>
      <c r="G21" t="s">
        <v>140</v>
      </c>
      <c r="H21" s="1">
        <v>41815</v>
      </c>
      <c r="I21" s="1">
        <v>44837.68218842125</v>
      </c>
      <c r="J21" t="s">
        <v>137</v>
      </c>
      <c r="K21" t="s">
        <v>97</v>
      </c>
      <c r="L21" s="1">
        <v>41827</v>
      </c>
      <c r="M21" t="s">
        <v>141</v>
      </c>
      <c r="N21" t="s">
        <v>142</v>
      </c>
      <c r="S21" t="b">
        <v>1</v>
      </c>
      <c r="U21" s="2">
        <f>HYPERLINK("https://sbirkapp.gov.cz/detail/SPPBLQV3YE3ESR5G", "https://sbirkapp.gov.cz/detail/SPPBLQV3YE3ESR5G")</f>
        <v>0</v>
      </c>
      <c r="V21" t="s">
        <v>143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144</v>
      </c>
      <c r="F22" t="s">
        <v>28</v>
      </c>
      <c r="G22" t="s">
        <v>145</v>
      </c>
      <c r="H22" s="1">
        <v>40863</v>
      </c>
      <c r="I22" s="1">
        <v>44837.67224843038</v>
      </c>
      <c r="J22" t="s">
        <v>146</v>
      </c>
      <c r="K22" t="s">
        <v>97</v>
      </c>
      <c r="L22" s="1">
        <v>40875</v>
      </c>
      <c r="M22" t="s">
        <v>147</v>
      </c>
      <c r="N22" t="s">
        <v>148</v>
      </c>
      <c r="S22" t="b">
        <v>1</v>
      </c>
      <c r="U22" s="2">
        <f>HYPERLINK("https://sbirkapp.gov.cz/detail/SPP3FWZUINJIMWAO", "https://sbirkapp.gov.cz/detail/SPP3FWZUINJIMWAO")</f>
        <v>0</v>
      </c>
      <c r="V22" t="s">
        <v>149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150</v>
      </c>
      <c r="F23" t="s">
        <v>28</v>
      </c>
      <c r="G23" t="s">
        <v>151</v>
      </c>
      <c r="H23" s="1">
        <v>40863</v>
      </c>
      <c r="I23" s="1">
        <v>44837.66555995341</v>
      </c>
      <c r="J23" t="s">
        <v>146</v>
      </c>
      <c r="K23" t="s">
        <v>97</v>
      </c>
      <c r="L23" s="1">
        <v>40875</v>
      </c>
      <c r="M23" t="s">
        <v>152</v>
      </c>
      <c r="N23" t="s">
        <v>153</v>
      </c>
      <c r="S23" t="b">
        <v>1</v>
      </c>
      <c r="U23" s="2">
        <f>HYPERLINK("https://sbirkapp.gov.cz/detail/SPPDJ3HXT667DCBU", "https://sbirkapp.gov.cz/detail/SPPDJ3HXT667DCBU")</f>
        <v>0</v>
      </c>
      <c r="V23" t="s">
        <v>154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155</v>
      </c>
      <c r="F24" t="s">
        <v>28</v>
      </c>
      <c r="G24" t="s">
        <v>156</v>
      </c>
      <c r="H24" s="1">
        <v>44741</v>
      </c>
      <c r="I24" s="1">
        <v>44753.64869569385</v>
      </c>
      <c r="J24" t="s">
        <v>157</v>
      </c>
      <c r="K24" t="s">
        <v>31</v>
      </c>
      <c r="M24" t="s">
        <v>76</v>
      </c>
      <c r="N24" t="s">
        <v>77</v>
      </c>
      <c r="P24" t="s">
        <v>158</v>
      </c>
      <c r="S24" t="b">
        <v>1</v>
      </c>
      <c r="U24" s="2">
        <f>HYPERLINK("https://sbirkapp.gov.cz/detail/SPP452RBSUUZEJPG", "https://sbirkapp.gov.cz/detail/SPP452RBSUUZEJPG")</f>
        <v>0</v>
      </c>
      <c r="V24" t="s">
        <v>159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160</v>
      </c>
      <c r="F25" t="s">
        <v>28</v>
      </c>
      <c r="G25" t="s">
        <v>161</v>
      </c>
      <c r="H25" s="1">
        <v>34883</v>
      </c>
      <c r="I25" s="1">
        <v>44753.64018483727</v>
      </c>
      <c r="J25" t="s">
        <v>162</v>
      </c>
      <c r="K25" t="s">
        <v>97</v>
      </c>
      <c r="L25" s="1">
        <v>34904</v>
      </c>
      <c r="M25" t="s">
        <v>163</v>
      </c>
      <c r="N25" t="s">
        <v>164</v>
      </c>
      <c r="R25" t="s">
        <v>165</v>
      </c>
      <c r="S25" t="b">
        <v>0</v>
      </c>
      <c r="T25" s="1">
        <v>44768</v>
      </c>
      <c r="U25" s="2">
        <f>HYPERLINK("https://sbirkapp.gov.cz/detail/SPPBGZSSPF5DI444", "https://sbirkapp.gov.cz/detail/SPPBGZSSPF5DI444")</f>
        <v>0</v>
      </c>
      <c r="V25" t="s">
        <v>166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90</v>
      </c>
      <c r="F26" t="s">
        <v>28</v>
      </c>
      <c r="G26" t="s">
        <v>167</v>
      </c>
      <c r="H26" s="1">
        <v>44545</v>
      </c>
      <c r="I26" s="1">
        <v>44697.4388596962</v>
      </c>
      <c r="J26" t="s">
        <v>168</v>
      </c>
      <c r="K26" t="s">
        <v>97</v>
      </c>
      <c r="L26" s="1">
        <v>44545</v>
      </c>
      <c r="M26" t="s">
        <v>63</v>
      </c>
      <c r="N26" t="s">
        <v>64</v>
      </c>
      <c r="R26" t="s">
        <v>169</v>
      </c>
      <c r="S26" t="b">
        <v>0</v>
      </c>
      <c r="T26" s="1">
        <v>45292</v>
      </c>
      <c r="U26" s="2">
        <f>HYPERLINK("https://sbirkapp.gov.cz/detail/SPPFJIGQW7F62OBW", "https://sbirkapp.gov.cz/detail/SPPFJIGQW7F62OBW")</f>
        <v>0</v>
      </c>
      <c r="V26" t="s">
        <v>170</v>
      </c>
      <c r="W2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2026-09-20T13:51:56Z</dcterms:created>
  <dcterms:modified xsi:type="dcterms:W3CDTF">2026-09-20T13:51:56Z</dcterms:modified>
</cp:coreProperties>
</file>