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<sst xmlns="http://schemas.openxmlformats.org/spreadsheetml/2006/main" count="455" uniqueCount="208">
  <si>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</si>
  <si>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</si>
  <si>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</si>
  <si>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</si>
  <si>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</si>
  <si>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</si>
  <si>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</si>
  <si>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</si>
  <si>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</si>
  <si>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</si>
  <si>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</si>
  <si>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</si>
  <si>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</si>
  <si>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</si>
  <si>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</si>
  <si>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</si>
  <si>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</si>
  <si>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</si>
  <si>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</si>
  <si>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</si>
  <si>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</si>
  <si>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</si>
  <si>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</si>
  <si>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Chotěboř</t>
  </si>
  <si>
    <t>00267538</t>
  </si>
  <si>
    <t>94ubfm7</t>
  </si>
  <si>
    <t>Kraj Vysočina</t>
  </si>
  <si>
    <t>1/2026</t>
  </si>
  <si>
    <t>Nařízení</t>
  </si>
  <si>
    <t>kterým se vymezují úseky chodníků a chodníky, na kterých se pro jejich malý dopravní význam nezajišťuje schůdnost odstraňováním sněhu a náledí</t>
  </si>
  <si>
    <t>2026-02-21</t>
  </si>
  <si>
    <t>Běžný</t>
  </si>
  <si>
    <t>pozemní komunikace - vyznačení neudržovaných úseků</t>
  </si>
  <si>
    <t xml:space="preserve">zákon č. 13/1997 Sb., o pozemních komunikacích - § 27 odst. 5 </t>
  </si>
  <si>
    <t>1/2009: kterým se vymezují úseky chodníků a chodníky, na kterých se pro jejich malý dopravní význam nezajišťuje schůdnost odstraňováním sněhu a náledí</t>
  </si>
  <si>
    <t>1646449497</t>
  </si>
  <si>
    <t>1/2025</t>
  </si>
  <si>
    <t>Obecně závazná vyhláška</t>
  </si>
  <si>
    <t>Obecně závazná vyhláška města Chotěboř,  kterou se zrušuje obecně závazná vyhláška č. 4/2024, kterou se reguluje používání zábavní pyrotechniky, ze dne 11.12.2024</t>
  </si>
  <si>
    <t>2025-12-27</t>
  </si>
  <si>
    <t>zrušovací</t>
  </si>
  <si>
    <t>ústavní zákon č. 1/1993 Sb., Ústava České republiky - čl. 104 odst. 3 - zrušovací OZV</t>
  </si>
  <si>
    <t>4/2024: kterou se reguluje používání zábavní pyrotechniky</t>
  </si>
  <si>
    <t>1620515008</t>
  </si>
  <si>
    <t>5/2024</t>
  </si>
  <si>
    <t>kterou se stanovují pravidla pro pohyb psů na veřejných prostranstvích ve městě</t>
  </si>
  <si>
    <t>2025-01-01</t>
  </si>
  <si>
    <t>pohyb psů</t>
  </si>
  <si>
    <t>zákon č. 246/1992 Sb., na ochranu zvířat proti týrání - § 24 odst. 2</t>
  </si>
  <si>
    <t>1/2023: kterou se stanovují pravidla pro pohyb psů na veřejných prostranstvích ve městě</t>
  </si>
  <si>
    <t>1453109523</t>
  </si>
  <si>
    <t>4/2024</t>
  </si>
  <si>
    <t>kterou se reguluje používání zábavní pyrotechniky</t>
  </si>
  <si>
    <t>veřejný pořádek - pyrotechnika</t>
  </si>
  <si>
    <t>zákon č. 128/2000 Sb., o obcích - § 10 písm. a) - pyrotechnika</t>
  </si>
  <si>
    <t>1/2025: Obecně závazná vyhláška města Chotěboř,  kterou se zrušuje obecně závazná vyhláška č. 4/2024, kterou se reguluje používání zábavní pyrotechniky, ze dne 11.12.2024</t>
  </si>
  <si>
    <t>1451936710</t>
  </si>
  <si>
    <t>3/2024</t>
  </si>
  <si>
    <t>o místním poplatku ze psů</t>
  </si>
  <si>
    <t>místní poplatek ze psů</t>
  </si>
  <si>
    <t>zákon č. 565/1990 Sb., o místních poplatcích - § 14 - ze psů</t>
  </si>
  <si>
    <t>3/2023: o místním poplatku ze psů</t>
  </si>
  <si>
    <t>1451799973</t>
  </si>
  <si>
    <t>2/2024</t>
  </si>
  <si>
    <t>Obecně závazná vyhláška města Chotěboř,  kterou se zrušuje obecně závazná vyhláška č. 1/2010, o stanovení koeficientu pro výpočet daně z nemovitostí, ze dne 23. června 2010</t>
  </si>
  <si>
    <t>1/2010: o stanovení koeficientu pro výpočet daně z nemovitosti</t>
  </si>
  <si>
    <t>1376592773</t>
  </si>
  <si>
    <t>1/2024</t>
  </si>
  <si>
    <t>o místním poplatku za užívání veřejného prostranství</t>
  </si>
  <si>
    <t>2024-03-01</t>
  </si>
  <si>
    <t>místní poplatek za užívání veřejného prostranství</t>
  </si>
  <si>
    <t>zákon č. 565/1990 Sb., o místních poplatcích - § 14 - za užívání veřejného prostranství</t>
  </si>
  <si>
    <t>1/2022: o místním poplatku za užívání veřejného prostranství</t>
  </si>
  <si>
    <t>1310291949</t>
  </si>
  <si>
    <t>6/2023</t>
  </si>
  <si>
    <t>Požární řád obce</t>
  </si>
  <si>
    <t>2024-01-01</t>
  </si>
  <si>
    <t>požární ochrana - požární řád</t>
  </si>
  <si>
    <t>zákon č. 133/1985 Sb., o požární ochraně - § 29 odst. 1 písm. o) bod 1</t>
  </si>
  <si>
    <t>1/2015: požární řád obce</t>
  </si>
  <si>
    <t>1286388941</t>
  </si>
  <si>
    <t>5/2023</t>
  </si>
  <si>
    <t>o místním poplatku 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</si>
  <si>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</si>
  <si>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</si>
  <si>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2/2022: o místním poplatku za obecní systém odpadového hospodářství</t>
  </si>
  <si>
    <t>1286318020</t>
  </si>
  <si>
    <t>4/2023</t>
  </si>
  <si>
    <t>o místním poplatku z pobytu</t>
  </si>
  <si>
    <t>místní poplatek z pobytu</t>
  </si>
  <si>
    <t>zákon č. 565/1990 Sb., o místních poplatcích - § 14 - z pobytu</t>
  </si>
  <si>
    <t>2/2021: o místním poplatku z pobytu</t>
  </si>
  <si>
    <t>1286317930</t>
  </si>
  <si>
    <t>3/2023</t>
  </si>
  <si>
    <t>3/2019: o místním poplatku ze psů; 3/2022: kterou se mění obecně závazná vyhláška č. 3/2019, o místním poplatku ze psů</t>
  </si>
  <si>
    <t>3/2024: o místním poplatku ze psů</t>
  </si>
  <si>
    <t>1286318134</t>
  </si>
  <si>
    <t>2/2023</t>
  </si>
  <si>
    <t>Tržní řád</t>
  </si>
  <si>
    <t>2023-09-01</t>
  </si>
  <si>
    <t>regulace prodeje zboží a nabízení služeb - tržní řád</t>
  </si>
  <si>
    <t xml:space="preserve">zákon č. 455/1991 Sb., živnostenský zákon - § 18 odst. 1 </t>
  </si>
  <si>
    <t>1/2013: Tržní řád; 2/2017: kterým se mění a doplňuje nařízení č. 1/2013, Tržní řád</t>
  </si>
  <si>
    <t>1223531503</t>
  </si>
  <si>
    <t>1/2023</t>
  </si>
  <si>
    <t>2023-04-14</t>
  </si>
  <si>
    <t>10/2004: kterou se upravují pravidla pro pohyb psů na veřejném prostranství města</t>
  </si>
  <si>
    <t>5/2024: kterou se stanovují pravidla pro pohyb psů na veřejných prostranstvích ve městě</t>
  </si>
  <si>
    <t>1168059621</t>
  </si>
  <si>
    <t>4/2022</t>
  </si>
  <si>
    <t>kterou se na území města Chotěboř reguluje konzumace alkoholu</t>
  </si>
  <si>
    <t>2023-01-01</t>
  </si>
  <si>
    <t>veřejný pořádek - konzumace alkoholu</t>
  </si>
  <si>
    <t>zákon č. 128/2000 Sb., o obcích - § 10 písm. a) - konzumace alkoholu</t>
  </si>
  <si>
    <t>3/2015: kterou se na území města Chotěboř reguluje konzumace alkoholu</t>
  </si>
  <si>
    <t>1117392566</t>
  </si>
  <si>
    <t>3/2022</t>
  </si>
  <si>
    <t>kterou se mění obecně závazná vyhláška č. 3/2019, o místním poplatku ze psů</t>
  </si>
  <si>
    <t>3/2019: o místním poplatku ze psů</t>
  </si>
  <si>
    <t>1117290722</t>
  </si>
  <si>
    <t>2/2022</t>
  </si>
  <si>
    <t>o místním poplatku za obecní systém odpadového hospodářství</t>
  </si>
  <si>
    <t>3/2021: o místním poplatku za obecní systém odpadového hospodářství</t>
  </si>
  <si>
    <t>5/2023: o místním poplatku  za obecní systém odpadového hospodářství</t>
  </si>
  <si>
    <t>1117154882</t>
  </si>
  <si>
    <t>2/2017</t>
  </si>
  <si>
    <t>kterým se mění a doplňuje nařízení č. 1/2013, Tržní řád</t>
  </si>
  <si>
    <t>2017-08-26</t>
  </si>
  <si>
    <t>Dle přechodného ustanovení</t>
  </si>
  <si>
    <t>1/2013: Tržní řád</t>
  </si>
  <si>
    <t>2/2023: Tržní řád</t>
  </si>
  <si>
    <t>1030633797</t>
  </si>
  <si>
    <t>5/2018</t>
  </si>
  <si>
    <t>Školské obvody základních škol na území města Chotěboř</t>
  </si>
  <si>
    <t>2018-07-06</t>
  </si>
  <si>
    <t>školské obvody - základní školy</t>
  </si>
  <si>
    <t>zákon č. 561/2004 Sb., školský zákon - § 178 odst. 2 písm. b)</t>
  </si>
  <si>
    <t>1030634004</t>
  </si>
  <si>
    <t>1/2013</t>
  </si>
  <si>
    <t>2013-05-07</t>
  </si>
  <si>
    <t>2/2017: kterým se mění a doplňuje nařízení č. 1/2013, Tržní řád</t>
  </si>
  <si>
    <t>1030572563</t>
  </si>
  <si>
    <t>1/2015</t>
  </si>
  <si>
    <t>požární řád obce</t>
  </si>
  <si>
    <t>2015-04-10</t>
  </si>
  <si>
    <t>6/2023: Požární řád obce</t>
  </si>
  <si>
    <t>1030572430</t>
  </si>
  <si>
    <t>3/2015</t>
  </si>
  <si>
    <t>2015-07-14</t>
  </si>
  <si>
    <t>4/2022: kterou se na území města Chotěboř reguluje konzumace alkoholu; 4/2022: kterou se na území města Chotěboř reguluje konzumace alkoholu; 4/2022: kterou se na území města Chotěboř reguluje konzumace alkoholu</t>
  </si>
  <si>
    <t>1030572655</t>
  </si>
  <si>
    <t>1/2012</t>
  </si>
  <si>
    <t>kterým se mění a doplňuje nařízení č. 1/2009, kterým se vymezují úseky chodníků a chodníky, na kterých se pro jejich malý dopravní význam nezajišťuje schůdnost odstraňováním sněhu a náledí</t>
  </si>
  <si>
    <t>2012-11-01</t>
  </si>
  <si>
    <t>1026843733</t>
  </si>
  <si>
    <t>1/2009</t>
  </si>
  <si>
    <t>2009-11-01</t>
  </si>
  <si>
    <t>1/2012: kterým se mění a doplňuje nařízení č. 1/2009, kterým se vymezují úseky chodníků a chodníky, na kterých se pro jejich malý dopravní význam nezajišťuje schůdnost odstraňováním sněhu a náledí</t>
  </si>
  <si>
    <t>1/2026: kterým se vymezují úseky chodníků a chodníky, na kterých se pro jejich malý dopravní význam nezajišťuje schůdnost odstraňováním sněhu a náledí</t>
  </si>
  <si>
    <t>1026790320</t>
  </si>
  <si>
    <t>1/2010</t>
  </si>
  <si>
    <t>o stanovení koeficientu pro výpočet daně z nemovitosti</t>
  </si>
  <si>
    <t>2011-01-01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</si>
  <si>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</si>
  <si>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</si>
  <si>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2/2024: Obecně závazná vyhláška města Chotěboř,  kterou se zrušuje obecně závazná vyhláška č. 1/2010, o stanovení koeficientu pro výpočet daně z nemovitostí, ze dne 23. června 2010</t>
  </si>
  <si>
    <t>1026790244</t>
  </si>
  <si>
    <t>6/2007</t>
  </si>
  <si>
    <t>kterým se vymezují úseky místních komunikací, na kterých se pro jejich malý dopravní význam nezajišťuje sjízdnost a schůdnost odstraňováním sněhu a náledí</t>
  </si>
  <si>
    <t>2007-11-01</t>
  </si>
  <si>
    <t>1026699987</t>
  </si>
  <si>
    <t>1/2004</t>
  </si>
  <si>
    <t>o městské policii</t>
  </si>
  <si>
    <t>2004-01-20</t>
  </si>
  <si>
    <t>obecní policie</t>
  </si>
  <si>
    <t xml:space="preserve">zákon č. 553/1991 Sb., o obecní policii - § 1 odst. 1 </t>
  </si>
  <si>
    <t>1026686247</t>
  </si>
  <si>
    <t>10/2004</t>
  </si>
  <si>
    <t>kterou se upravují pravidla pro pohyb psů na veřejném prostranství města</t>
  </si>
  <si>
    <t>2004-10-01</t>
  </si>
  <si>
    <t>1026687133</t>
  </si>
  <si>
    <t>1/2020</t>
  </si>
  <si>
    <t>kterým se vymezují oblasti města, kde lze místní komunikace nebo jejich určené úseky užít ke stání vozidla jen za sjednanou cenu</t>
  </si>
  <si>
    <t>2020-10-01</t>
  </si>
  <si>
    <t xml:space="preserve">pozemní komunikace - zpoplatnění stání a odstavení </t>
  </si>
  <si>
    <t xml:space="preserve">zákon č. 13/1997 Sb., o pozemních komunikacích - § 23 odst. 1 </t>
  </si>
  <si>
    <t>1024191752</t>
  </si>
  <si>
    <t>3/2019</t>
  </si>
  <si>
    <t>2020-01-01</t>
  </si>
  <si>
    <t>3/2022: kterou se mění obecně závazná vyhláška č. 3/2019, o místním poplatku ze psů</t>
  </si>
  <si>
    <t>1024191753</t>
  </si>
  <si>
    <t>3/2021</t>
  </si>
  <si>
    <t>2022-01-01</t>
  </si>
  <si>
    <t>1024144918</t>
  </si>
  <si>
    <t>2/2021</t>
  </si>
  <si>
    <t>2021-05-01</t>
  </si>
  <si>
    <t>4/2023: o místním poplatku z pobytu</t>
  </si>
  <si>
    <t>1024145019</t>
  </si>
  <si>
    <t>4/2021</t>
  </si>
  <si>
    <t>o stanovení obecního systému odpadového hospodářství</t>
  </si>
  <si>
    <t>2021-12-29</t>
  </si>
  <si>
    <t>systém odpadového hospodářství</t>
  </si>
  <si>
    <t>zákon č. 541/2020 Sb., o odpadech - § 59 odst. 4</t>
  </si>
  <si>
    <t>1023679325</t>
  </si>
  <si>
    <t>1/2022</t>
  </si>
  <si>
    <t>2022-04-09</t>
  </si>
  <si>
    <t>1/2024: o místním poplatku za užívání veřejného prostranství</t>
  </si>
  <si>
    <t>1018986813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</si>
</sst>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46057</v>
      </c>
      <c r="I2" s="1">
        <v>46059.41694785411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HYPERLINK("https://sbirkapp.gov.cz/detail/SPPFQN4X7GGZERS2", "https://sbirkapp.gov.cz/detail/SPPFQN4X7GGZERS2")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46001</v>
      </c>
      <c r="I3" s="1">
        <v>46003.58347327116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HYPERLINK("https://sbirkapp.gov.cz/detail/SPPECCWZZFY7L4QM", "https://sbirkapp.gov.cz/detail/SPPECCWZZFY7L4QM")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45</v>
      </c>
      <c r="H4" s="1">
        <v>45637</v>
      </c>
      <c r="I4" s="1">
        <v>45642.54242040352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HYPERLINK("https://sbirkapp.gov.cz/detail/SPP7FN3PIJL5NJTQ", "https://sbirkapp.gov.cz/detail/SPP7FN3PIJL5NJTQ")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37</v>
      </c>
      <c r="G5" t="s">
        <v>52</v>
      </c>
      <c r="H5" s="1">
        <v>45637</v>
      </c>
      <c r="I5" s="1">
        <v>45638.58343524647</v>
      </c>
      <c r="J5" t="s">
        <v>46</v>
      </c>
      <c r="K5" t="s">
        <v>31</v>
      </c>
      <c r="M5" t="s">
        <v>53</v>
      </c>
      <c r="N5" t="s">
        <v>54</v>
      </c>
      <c r="R5" t="s">
        <v>55</v>
      </c>
      <c r="S5" t="b">
        <v>0</v>
      </c>
      <c r="T5" s="1">
        <v>46018</v>
      </c>
      <c r="U5" s="2">
        <f>HYPERLINK("https://sbirkapp.gov.cz/detail/SPPTCA4BRCK7R3OS", "https://sbirkapp.gov.cz/detail/SPPTCA4BRCK7R3OS")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37</v>
      </c>
      <c r="G6" t="s">
        <v>58</v>
      </c>
      <c r="H6" s="1">
        <v>45637</v>
      </c>
      <c r="I6" s="1">
        <v>45638.45877413838</v>
      </c>
      <c r="J6" t="s">
        <v>46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HYPERLINK("https://sbirkapp.gov.cz/detail/SPP7OFQJ2ZD254BI", "https://sbirkapp.gov.cz/detail/SPP7OFQJ2ZD254BI")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37</v>
      </c>
      <c r="G7" t="s">
        <v>64</v>
      </c>
      <c r="H7" s="1">
        <v>45462</v>
      </c>
      <c r="I7" s="1">
        <v>45467.45877618831</v>
      </c>
      <c r="J7" t="s">
        <v>46</v>
      </c>
      <c r="K7" t="s">
        <v>31</v>
      </c>
      <c r="M7" t="s">
        <v>40</v>
      </c>
      <c r="N7" t="s">
        <v>41</v>
      </c>
      <c r="P7" t="s">
        <v>65</v>
      </c>
      <c r="S7" t="b">
        <v>1</v>
      </c>
      <c r="U7" s="2">
        <f>HYPERLINK("https://sbirkapp.gov.cz/detail/SPPX7T7P6TFI3EVC", "https://sbirkapp.gov.cz/detail/SPPX7T7P6TFI3EVC")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37</v>
      </c>
      <c r="G8" t="s">
        <v>68</v>
      </c>
      <c r="H8" s="1">
        <v>45322</v>
      </c>
      <c r="I8" s="1">
        <v>45327.40166529758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HYPERLINK("https://sbirkapp.gov.cz/detail/SPP627V6KV6DXEBW", "https://sbirkapp.gov.cz/detail/SPP627V6KV6DXEBW")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37</v>
      </c>
      <c r="G9" t="s">
        <v>75</v>
      </c>
      <c r="H9" s="1">
        <v>45273</v>
      </c>
      <c r="I9" s="1">
        <v>45275.53416166053</v>
      </c>
      <c r="J9" t="s">
        <v>76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HYPERLINK("https://sbirkapp.gov.cz/detail/SPPRLU5J6QNRDVMA", "https://sbirkapp.gov.cz/detail/SPPRLU5J6QNRDVMA")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37</v>
      </c>
      <c r="G10" t="s">
        <v>82</v>
      </c>
      <c r="H10" s="1">
        <v>45273</v>
      </c>
      <c r="I10" s="1">
        <v>45275.46533829683</v>
      </c>
      <c r="J10" t="s">
        <v>76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HYPERLINK("https://sbirkapp.gov.cz/detail/SPPZ2OHDFFZZJO7I", "https://sbirkapp.gov.cz/detail/SPPZ2OHDFFZZJO7I")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37</v>
      </c>
      <c r="G11" t="s">
        <v>88</v>
      </c>
      <c r="H11" s="1">
        <v>45273</v>
      </c>
      <c r="I11" s="1">
        <v>45275.46530763725</v>
      </c>
      <c r="J11" t="s">
        <v>76</v>
      </c>
      <c r="K11" t="s">
        <v>31</v>
      </c>
      <c r="M11" t="s">
        <v>89</v>
      </c>
      <c r="N11" t="s">
        <v>90</v>
      </c>
      <c r="P11" t="s">
        <v>91</v>
      </c>
      <c r="S11" t="b">
        <v>1</v>
      </c>
      <c r="U11" s="2">
        <f>HYPERLINK("https://sbirkapp.gov.cz/detail/SPPHHVARGHM5DUEC", "https://sbirkapp.gov.cz/detail/SPPHHVARGHM5DUEC")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37</v>
      </c>
      <c r="G12" t="s">
        <v>58</v>
      </c>
      <c r="H12" s="1">
        <v>45273</v>
      </c>
      <c r="I12" s="1">
        <v>45275.46527746518</v>
      </c>
      <c r="J12" t="s">
        <v>76</v>
      </c>
      <c r="K12" t="s">
        <v>31</v>
      </c>
      <c r="M12" t="s">
        <v>59</v>
      </c>
      <c r="N12" t="s">
        <v>60</v>
      </c>
      <c r="P12" t="s">
        <v>94</v>
      </c>
      <c r="R12" t="s">
        <v>95</v>
      </c>
      <c r="S12" t="b">
        <v>0</v>
      </c>
      <c r="T12" s="1">
        <v>45658</v>
      </c>
      <c r="U12" s="2">
        <f>HYPERLINK("https://sbirkapp.gov.cz/detail/SPPVQRGM3HRGP7L6", "https://sbirkapp.gov.cz/detail/SPPVQRGM3HRGP7L6")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45126</v>
      </c>
      <c r="I13" s="1">
        <v>45140.4732725479</v>
      </c>
      <c r="J13" t="s">
        <v>99</v>
      </c>
      <c r="K13" t="s">
        <v>31</v>
      </c>
      <c r="M13" t="s">
        <v>100</v>
      </c>
      <c r="N13" t="s">
        <v>101</v>
      </c>
      <c r="P13" t="s">
        <v>102</v>
      </c>
      <c r="S13" t="b">
        <v>1</v>
      </c>
      <c r="U13" s="2">
        <f>HYPERLINK("https://sbirkapp.gov.cz/detail/SPPUBYYFSEAJXSFY", "https://sbirkapp.gov.cz/detail/SPPUBYYFSEAJXSFY")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37</v>
      </c>
      <c r="G14" t="s">
        <v>45</v>
      </c>
      <c r="H14" s="1">
        <v>45014</v>
      </c>
      <c r="I14" s="1">
        <v>45015.46098681654</v>
      </c>
      <c r="J14" t="s">
        <v>105</v>
      </c>
      <c r="K14" t="s">
        <v>31</v>
      </c>
      <c r="M14" t="s">
        <v>47</v>
      </c>
      <c r="N14" t="s">
        <v>48</v>
      </c>
      <c r="P14" t="s">
        <v>106</v>
      </c>
      <c r="R14" t="s">
        <v>107</v>
      </c>
      <c r="S14" t="b">
        <v>0</v>
      </c>
      <c r="T14" s="1">
        <v>45658</v>
      </c>
      <c r="U14" s="2">
        <f>HYPERLINK("https://sbirkapp.gov.cz/detail/SPPZHN3Y4QPVSA46", "https://sbirkapp.gov.cz/detail/SPPZHN3Y4QPVSA46")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37</v>
      </c>
      <c r="G15" t="s">
        <v>110</v>
      </c>
      <c r="H15" s="1">
        <v>44909</v>
      </c>
      <c r="I15" s="1">
        <v>44911.5296160623</v>
      </c>
      <c r="J15" t="s">
        <v>111</v>
      </c>
      <c r="K15" t="s">
        <v>31</v>
      </c>
      <c r="M15" t="s">
        <v>112</v>
      </c>
      <c r="N15" t="s">
        <v>113</v>
      </c>
      <c r="P15" t="s">
        <v>114</v>
      </c>
      <c r="S15" t="b">
        <v>1</v>
      </c>
      <c r="U15" s="2">
        <f>HYPERLINK("https://sbirkapp.gov.cz/detail/SPPNGWFBNIS57MSO", "https://sbirkapp.gov.cz/detail/SPPNGWFBNIS57MSO")</f>
        <v>0</v>
      </c>
      <c r="V15" t="s">
        <v>115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37</v>
      </c>
      <c r="G16" t="s">
        <v>117</v>
      </c>
      <c r="H16" s="1">
        <v>44909</v>
      </c>
      <c r="I16" s="1">
        <v>44911.50439876655</v>
      </c>
      <c r="J16" t="s">
        <v>111</v>
      </c>
      <c r="K16" t="s">
        <v>31</v>
      </c>
      <c r="M16" t="s">
        <v>59</v>
      </c>
      <c r="N16" t="s">
        <v>60</v>
      </c>
      <c r="O16" t="s">
        <v>118</v>
      </c>
      <c r="R16" t="s">
        <v>61</v>
      </c>
      <c r="S16" t="b">
        <v>0</v>
      </c>
      <c r="T16" s="1">
        <v>45292</v>
      </c>
      <c r="U16" s="2">
        <f>HYPERLINK("https://sbirkapp.gov.cz/detail/SPP6M34SPMVGNFPE", "https://sbirkapp.gov.cz/detail/SPP6M34SPMVGNFPE")</f>
        <v>0</v>
      </c>
      <c r="V16" t="s">
        <v>119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37</v>
      </c>
      <c r="G17" t="s">
        <v>121</v>
      </c>
      <c r="H17" s="1">
        <v>44909</v>
      </c>
      <c r="I17" s="1">
        <v>44911.44535352512</v>
      </c>
      <c r="J17" t="s">
        <v>111</v>
      </c>
      <c r="K17" t="s">
        <v>31</v>
      </c>
      <c r="M17" t="s">
        <v>83</v>
      </c>
      <c r="N17" t="s">
        <v>84</v>
      </c>
      <c r="P17" t="s">
        <v>122</v>
      </c>
      <c r="R17" t="s">
        <v>123</v>
      </c>
      <c r="S17" t="b">
        <v>0</v>
      </c>
      <c r="T17" s="1">
        <v>45292</v>
      </c>
      <c r="U17" s="2">
        <f>HYPERLINK("https://sbirkapp.gov.cz/detail/SPPNHZEVTGYR5MZA", "https://sbirkapp.gov.cz/detail/SPPNHZEVTGYR5MZA")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126</v>
      </c>
      <c r="H18" s="1">
        <v>42956</v>
      </c>
      <c r="I18" s="1">
        <v>44676.46266084466</v>
      </c>
      <c r="J18" t="s">
        <v>127</v>
      </c>
      <c r="K18" t="s">
        <v>128</v>
      </c>
      <c r="L18" s="1">
        <v>42956</v>
      </c>
      <c r="M18" t="s">
        <v>100</v>
      </c>
      <c r="N18" t="s">
        <v>101</v>
      </c>
      <c r="O18" t="s">
        <v>129</v>
      </c>
      <c r="R18" t="s">
        <v>130</v>
      </c>
      <c r="S18" t="b">
        <v>0</v>
      </c>
      <c r="T18" s="1">
        <v>45170</v>
      </c>
      <c r="U18" s="2">
        <f>HYPERLINK("https://sbirkapp.gov.cz/detail/SPPD5JRNQUJ5JKMI", "https://sbirkapp.gov.cz/detail/SPPD5JRNQUJ5JKMI")</f>
        <v>0</v>
      </c>
      <c r="V18" t="s">
        <v>131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132</v>
      </c>
      <c r="F19" t="s">
        <v>37</v>
      </c>
      <c r="G19" t="s">
        <v>133</v>
      </c>
      <c r="H19" s="1">
        <v>43271</v>
      </c>
      <c r="I19" s="1">
        <v>44676.46265253217</v>
      </c>
      <c r="J19" t="s">
        <v>134</v>
      </c>
      <c r="K19" t="s">
        <v>128</v>
      </c>
      <c r="L19" s="1">
        <v>43272</v>
      </c>
      <c r="M19" t="s">
        <v>135</v>
      </c>
      <c r="N19" t="s">
        <v>136</v>
      </c>
      <c r="S19" t="b">
        <v>1</v>
      </c>
      <c r="U19" s="2">
        <f>HYPERLINK("https://sbirkapp.gov.cz/detail/SPP2MK3C7DEX4HLE", "https://sbirkapp.gov.cz/detail/SPP2MK3C7DEX4HLE")</f>
        <v>0</v>
      </c>
      <c r="V19" t="s">
        <v>137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28</v>
      </c>
      <c r="G20" t="s">
        <v>98</v>
      </c>
      <c r="H20" s="1">
        <v>41381</v>
      </c>
      <c r="I20" s="1">
        <v>44676.41600678256</v>
      </c>
      <c r="J20" t="s">
        <v>139</v>
      </c>
      <c r="K20" t="s">
        <v>128</v>
      </c>
      <c r="L20" s="1">
        <v>41386</v>
      </c>
      <c r="M20" t="s">
        <v>100</v>
      </c>
      <c r="N20" t="s">
        <v>101</v>
      </c>
      <c r="Q20" t="s">
        <v>140</v>
      </c>
      <c r="R20" t="s">
        <v>130</v>
      </c>
      <c r="S20" t="b">
        <v>0</v>
      </c>
      <c r="T20" s="1">
        <v>45170</v>
      </c>
      <c r="U20" s="2">
        <f>HYPERLINK("https://sbirkapp.gov.cz/detail/SPPIMCTTR4M6LFFG", "https://sbirkapp.gov.cz/detail/SPPIMCTTR4M6LFFG")</f>
        <v>0</v>
      </c>
      <c r="V20" t="s">
        <v>141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37</v>
      </c>
      <c r="G21" t="s">
        <v>143</v>
      </c>
      <c r="H21" s="1">
        <v>42088</v>
      </c>
      <c r="I21" s="1">
        <v>44676.4159982231</v>
      </c>
      <c r="J21" t="s">
        <v>144</v>
      </c>
      <c r="K21" t="s">
        <v>128</v>
      </c>
      <c r="L21" s="1">
        <v>42089</v>
      </c>
      <c r="M21" t="s">
        <v>77</v>
      </c>
      <c r="N21" t="s">
        <v>78</v>
      </c>
      <c r="R21" t="s">
        <v>145</v>
      </c>
      <c r="S21" t="b">
        <v>0</v>
      </c>
      <c r="T21" s="1">
        <v>45292</v>
      </c>
      <c r="U21" s="2">
        <f>HYPERLINK("https://sbirkapp.gov.cz/detail/SPPVAXNB6GYR4ZWK", "https://sbirkapp.gov.cz/detail/SPPVAXNB6GYR4ZWK")</f>
        <v>0</v>
      </c>
      <c r="V21" t="s">
        <v>146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147</v>
      </c>
      <c r="F22" t="s">
        <v>37</v>
      </c>
      <c r="G22" t="s">
        <v>110</v>
      </c>
      <c r="H22" s="1">
        <v>42179</v>
      </c>
      <c r="I22" s="1">
        <v>44676.41599011949</v>
      </c>
      <c r="J22" t="s">
        <v>148</v>
      </c>
      <c r="K22" t="s">
        <v>128</v>
      </c>
      <c r="L22" s="1">
        <v>42184</v>
      </c>
      <c r="M22" t="s">
        <v>112</v>
      </c>
      <c r="N22" t="s">
        <v>113</v>
      </c>
      <c r="R22" t="s">
        <v>149</v>
      </c>
      <c r="S22" t="b">
        <v>0</v>
      </c>
      <c r="T22" s="1">
        <v>44927</v>
      </c>
      <c r="U22" s="2">
        <f>HYPERLINK("https://sbirkapp.gov.cz/detail/SPP3N3IL2RIH665C", "https://sbirkapp.gov.cz/detail/SPP3N3IL2RIH665C")</f>
        <v>0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151</v>
      </c>
      <c r="F23" t="s">
        <v>28</v>
      </c>
      <c r="G23" t="s">
        <v>152</v>
      </c>
      <c r="H23" s="1">
        <v>41206</v>
      </c>
      <c r="I23" s="1">
        <v>44664.62652621799</v>
      </c>
      <c r="J23" t="s">
        <v>153</v>
      </c>
      <c r="K23" t="s">
        <v>128</v>
      </c>
      <c r="L23" s="1">
        <v>41212</v>
      </c>
      <c r="M23" t="s">
        <v>32</v>
      </c>
      <c r="N23" t="s">
        <v>33</v>
      </c>
      <c r="O23" t="s">
        <v>34</v>
      </c>
      <c r="S23" t="b">
        <v>1</v>
      </c>
      <c r="U23" s="2">
        <f>HYPERLINK("https://sbirkapp.gov.cz/detail/SPP55YQ3GICRQYBQ", "https://sbirkapp.gov.cz/detail/SPP55YQ3GICRQYBQ")</f>
        <v>0</v>
      </c>
      <c r="V23" t="s">
        <v>154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28</v>
      </c>
      <c r="G24" t="s">
        <v>29</v>
      </c>
      <c r="H24" s="1">
        <v>40107</v>
      </c>
      <c r="I24" s="1">
        <v>44664.5682804678</v>
      </c>
      <c r="J24" t="s">
        <v>156</v>
      </c>
      <c r="K24" t="s">
        <v>128</v>
      </c>
      <c r="L24" s="1">
        <v>40113</v>
      </c>
      <c r="M24" t="s">
        <v>32</v>
      </c>
      <c r="N24" t="s">
        <v>33</v>
      </c>
      <c r="Q24" t="s">
        <v>157</v>
      </c>
      <c r="R24" t="s">
        <v>158</v>
      </c>
      <c r="S24" t="b">
        <v>0</v>
      </c>
      <c r="T24" s="1">
        <v>46074</v>
      </c>
      <c r="U24" s="2">
        <f>HYPERLINK("https://sbirkapp.gov.cz/detail/SPPEUOGA24NRYRIS", "https://sbirkapp.gov.cz/detail/SPPEUOGA24NRYRIS")</f>
        <v>0</v>
      </c>
      <c r="V24" t="s">
        <v>159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160</v>
      </c>
      <c r="F25" t="s">
        <v>37</v>
      </c>
      <c r="G25" t="s">
        <v>161</v>
      </c>
      <c r="H25" s="1">
        <v>40352</v>
      </c>
      <c r="I25" s="1">
        <v>44664.56827273122</v>
      </c>
      <c r="J25" t="s">
        <v>162</v>
      </c>
      <c r="K25" t="s">
        <v>128</v>
      </c>
      <c r="L25" s="1">
        <v>40353</v>
      </c>
      <c r="M25" t="s">
        <v>163</v>
      </c>
      <c r="N25" t="s">
        <v>164</v>
      </c>
      <c r="R25" t="s">
        <v>165</v>
      </c>
      <c r="S25" t="b">
        <v>0</v>
      </c>
      <c r="T25" s="1">
        <v>45658</v>
      </c>
      <c r="U25" s="2">
        <f>HYPERLINK("https://sbirkapp.gov.cz/detail/SPPUYZALRNAGI52O", "https://sbirkapp.gov.cz/detail/SPPUYZALRNAGI52O")</f>
        <v>0</v>
      </c>
      <c r="V25" t="s">
        <v>166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167</v>
      </c>
      <c r="F26" t="s">
        <v>28</v>
      </c>
      <c r="G26" t="s">
        <v>168</v>
      </c>
      <c r="H26" s="1">
        <v>39379</v>
      </c>
      <c r="I26" s="1">
        <v>44664.46864258487</v>
      </c>
      <c r="J26" t="s">
        <v>169</v>
      </c>
      <c r="K26" t="s">
        <v>128</v>
      </c>
      <c r="L26" s="1">
        <v>39385</v>
      </c>
      <c r="M26" t="s">
        <v>32</v>
      </c>
      <c r="N26" t="s">
        <v>33</v>
      </c>
      <c r="S26" t="b">
        <v>1</v>
      </c>
      <c r="U26" s="2">
        <f>HYPERLINK("https://sbirkapp.gov.cz/detail/SPPC3HEFTMBVPZMQ", "https://sbirkapp.gov.cz/detail/SPPC3HEFTMBVPZMQ")</f>
        <v>0</v>
      </c>
      <c r="V26" t="s">
        <v>170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171</v>
      </c>
      <c r="F27" t="s">
        <v>37</v>
      </c>
      <c r="G27" t="s">
        <v>172</v>
      </c>
      <c r="H27" s="1">
        <v>38005</v>
      </c>
      <c r="I27" s="1">
        <v>44664.45813154029</v>
      </c>
      <c r="J27" t="s">
        <v>173</v>
      </c>
      <c r="K27" t="s">
        <v>128</v>
      </c>
      <c r="L27" s="1">
        <v>38006</v>
      </c>
      <c r="M27" t="s">
        <v>174</v>
      </c>
      <c r="N27" t="s">
        <v>175</v>
      </c>
      <c r="S27" t="b">
        <v>1</v>
      </c>
      <c r="U27" s="2">
        <f>HYPERLINK("https://sbirkapp.gov.cz/detail/SPPFLI662M4OMKIY", "https://sbirkapp.gov.cz/detail/SPPFLI662M4OMKIY")</f>
        <v>0</v>
      </c>
      <c r="V27" t="s">
        <v>176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177</v>
      </c>
      <c r="F28" t="s">
        <v>37</v>
      </c>
      <c r="G28" t="s">
        <v>178</v>
      </c>
      <c r="H28" s="1">
        <v>38243</v>
      </c>
      <c r="I28" s="1">
        <v>44664.45812135078</v>
      </c>
      <c r="J28" t="s">
        <v>179</v>
      </c>
      <c r="K28" t="s">
        <v>128</v>
      </c>
      <c r="L28" s="1">
        <v>38244</v>
      </c>
      <c r="M28" t="s">
        <v>47</v>
      </c>
      <c r="N28" t="s">
        <v>48</v>
      </c>
      <c r="R28" t="s">
        <v>49</v>
      </c>
      <c r="S28" t="b">
        <v>0</v>
      </c>
      <c r="T28" s="1">
        <v>45030</v>
      </c>
      <c r="U28" s="2">
        <f>HYPERLINK("https://sbirkapp.gov.cz/detail/SPPQW7JW2OVWXRWC", "https://sbirkapp.gov.cz/detail/SPPQW7JW2OVWXRWC")</f>
        <v>0</v>
      </c>
      <c r="V28" t="s">
        <v>180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181</v>
      </c>
      <c r="F29" t="s">
        <v>28</v>
      </c>
      <c r="G29" t="s">
        <v>182</v>
      </c>
      <c r="H29" s="1">
        <v>44076</v>
      </c>
      <c r="I29" s="1">
        <v>44658.47621310876</v>
      </c>
      <c r="J29" t="s">
        <v>183</v>
      </c>
      <c r="K29" t="s">
        <v>128</v>
      </c>
      <c r="L29" s="1">
        <v>44077</v>
      </c>
      <c r="M29" t="s">
        <v>184</v>
      </c>
      <c r="N29" t="s">
        <v>185</v>
      </c>
      <c r="S29" t="b">
        <v>1</v>
      </c>
      <c r="U29" s="2">
        <f>HYPERLINK("https://sbirkapp.gov.cz/detail/SPPMDDPT6HMCFGXA", "https://sbirkapp.gov.cz/detail/SPPMDDPT6HMCFGXA")</f>
        <v>0</v>
      </c>
      <c r="V29" t="s">
        <v>186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187</v>
      </c>
      <c r="F30" t="s">
        <v>37</v>
      </c>
      <c r="G30" t="s">
        <v>58</v>
      </c>
      <c r="H30" s="1">
        <v>43810</v>
      </c>
      <c r="I30" s="1">
        <v>44658.47620489692</v>
      </c>
      <c r="J30" t="s">
        <v>188</v>
      </c>
      <c r="K30" t="s">
        <v>128</v>
      </c>
      <c r="L30" s="1">
        <v>43812</v>
      </c>
      <c r="M30" t="s">
        <v>59</v>
      </c>
      <c r="N30" t="s">
        <v>60</v>
      </c>
      <c r="Q30" t="s">
        <v>189</v>
      </c>
      <c r="R30" t="s">
        <v>61</v>
      </c>
      <c r="S30" t="b">
        <v>0</v>
      </c>
      <c r="T30" s="1">
        <v>45292</v>
      </c>
      <c r="U30" s="2">
        <f>HYPERLINK("https://sbirkapp.gov.cz/detail/SPPOKGTJHC7KFPRG", "https://sbirkapp.gov.cz/detail/SPPOKGTJHC7KFPRG")</f>
        <v>0</v>
      </c>
      <c r="V30" t="s">
        <v>190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191</v>
      </c>
      <c r="F31" t="s">
        <v>37</v>
      </c>
      <c r="G31" t="s">
        <v>121</v>
      </c>
      <c r="H31" s="1">
        <v>44503</v>
      </c>
      <c r="I31" s="1">
        <v>44658.43165815355</v>
      </c>
      <c r="J31" t="s">
        <v>192</v>
      </c>
      <c r="K31" t="s">
        <v>128</v>
      </c>
      <c r="L31" s="1">
        <v>44511</v>
      </c>
      <c r="M31" t="s">
        <v>83</v>
      </c>
      <c r="N31" t="s">
        <v>84</v>
      </c>
      <c r="R31" t="s">
        <v>85</v>
      </c>
      <c r="S31" t="b">
        <v>0</v>
      </c>
      <c r="T31" s="1">
        <v>44927</v>
      </c>
      <c r="U31" s="2">
        <f>HYPERLINK("https://sbirkapp.gov.cz/detail/SPP2VT6TOTOQPACO", "https://sbirkapp.gov.cz/detail/SPP2VT6TOTOQPACO")</f>
        <v>0</v>
      </c>
      <c r="V31" t="s">
        <v>193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194</v>
      </c>
      <c r="F32" t="s">
        <v>37</v>
      </c>
      <c r="G32" t="s">
        <v>88</v>
      </c>
      <c r="H32" s="1">
        <v>44293</v>
      </c>
      <c r="I32" s="1">
        <v>44658.43164865789</v>
      </c>
      <c r="J32" t="s">
        <v>195</v>
      </c>
      <c r="K32" t="s">
        <v>128</v>
      </c>
      <c r="L32" s="1">
        <v>44294</v>
      </c>
      <c r="M32" t="s">
        <v>89</v>
      </c>
      <c r="N32" t="s">
        <v>90</v>
      </c>
      <c r="R32" t="s">
        <v>196</v>
      </c>
      <c r="S32" t="b">
        <v>0</v>
      </c>
      <c r="T32" s="1">
        <v>45292</v>
      </c>
      <c r="U32" s="2">
        <f>HYPERLINK("https://sbirkapp.gov.cz/detail/SPPOIEOFGM7RW7IU", "https://sbirkapp.gov.cz/detail/SPPOIEOFGM7RW7IU")</f>
        <v>0</v>
      </c>
      <c r="V32" t="s">
        <v>197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198</v>
      </c>
      <c r="F33" t="s">
        <v>37</v>
      </c>
      <c r="G33" t="s">
        <v>199</v>
      </c>
      <c r="H33" s="1">
        <v>44538</v>
      </c>
      <c r="I33" s="1">
        <v>44657.52208379243</v>
      </c>
      <c r="J33" t="s">
        <v>200</v>
      </c>
      <c r="K33" t="s">
        <v>128</v>
      </c>
      <c r="L33" s="1">
        <v>44544</v>
      </c>
      <c r="M33" t="s">
        <v>201</v>
      </c>
      <c r="N33" t="s">
        <v>202</v>
      </c>
      <c r="S33" t="b">
        <v>1</v>
      </c>
      <c r="U33" s="2">
        <f>HYPERLINK("https://sbirkapp.gov.cz/detail/SPPBCJMTSZAI4XYG", "https://sbirkapp.gov.cz/detail/SPPBCJMTSZAI4XYG")</f>
        <v>0</v>
      </c>
      <c r="V33" t="s">
        <v>203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204</v>
      </c>
      <c r="F34" t="s">
        <v>37</v>
      </c>
      <c r="G34" t="s">
        <v>68</v>
      </c>
      <c r="H34" s="1">
        <v>44643</v>
      </c>
      <c r="I34" s="1">
        <v>44645.41028322228</v>
      </c>
      <c r="J34" t="s">
        <v>205</v>
      </c>
      <c r="K34" t="s">
        <v>31</v>
      </c>
      <c r="M34" t="s">
        <v>70</v>
      </c>
      <c r="N34" t="s">
        <v>71</v>
      </c>
      <c r="R34" t="s">
        <v>206</v>
      </c>
      <c r="S34" t="b">
        <v>0</v>
      </c>
      <c r="T34" s="1">
        <v>45352</v>
      </c>
      <c r="U34" s="2">
        <f>HYPERLINK("https://sbirkapp.gov.cz/detail/SPPHZUSRKOM7CNIS", "https://sbirkapp.gov.cz/detail/SPPHZUSRKOM7CNIS")</f>
        <v>0</v>
      </c>
      <c r="V34" t="s">
        <v>207</v>
      </c>
      <c r="W3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2026-09-01T13:12:12Z</dcterms:created>
  <dcterms:modified xsi:type="dcterms:W3CDTF">2026-09-01T13:12:12Z</dcterms:modified>
</cp:coreProperties>
</file>