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<sst xmlns="http://schemas.openxmlformats.org/spreadsheetml/2006/main" count="297" uniqueCount="88">
  <si>
    <t>Publikující</t>
  </si>
  <si>
    <t>Publikující ID OVM (IČO)</t>
  </si>
  <si>
    <t>Datová schránka publikujícího</t>
  </si>
  <si>
    <t>Druh aktu</t>
  </si>
  <si>
    <t>Datum zveřejnění ve Sbírce</t>
  </si>
  <si>
    <t>Dotčený subjekt</t>
  </si>
  <si>
    <t>URL záznamu</t>
  </si>
  <si>
    <t>ID zprávy prvotního vkladu</t>
  </si>
  <si>
    <t>Verze</t>
  </si>
  <si>
    <t>Ministerstvo vnitra</t>
  </si>
  <si>
    <t>00007064</t>
  </si>
  <si>
    <t>6bnaawp</t>
  </si>
  <si>
    <t>Rozhodnutí o pozastavení účinnosti právního předpisu územního samosprávného celku</t>
  </si>
  <si>
    <t>Město Horažďovice</t>
  </si>
  <si>
    <t>1756358506</t>
  </si>
  <si>
    <t>Město Chrastava</t>
  </si>
  <si>
    <t>1756358264</t>
  </si>
  <si>
    <t>Obec Pavlov</t>
  </si>
  <si>
    <t>1736073121</t>
  </si>
  <si>
    <t>Obec Zlatá</t>
  </si>
  <si>
    <t>1736072212</t>
  </si>
  <si>
    <t>Obec Čelechovice na Hané</t>
  </si>
  <si>
    <t>1552337879</t>
  </si>
  <si>
    <t>Sdělení úřadu o pozbytí platnosti jeho rozhodnutí o pozastavení účinnosti právního předpisu územního samosprávného celku</t>
  </si>
  <si>
    <t>HLAVNÍ MĚSTO PRAHA</t>
  </si>
  <si>
    <t>1531862136</t>
  </si>
  <si>
    <t>Rozhodnutí o podaném rozkladu proti rozhodnutí Ministerstva vnitra o pozastavení účinnosti právního předpisu územního samosprávného celku</t>
  </si>
  <si>
    <t>Obec Cebiv</t>
  </si>
  <si>
    <t>1507181513</t>
  </si>
  <si>
    <t>1452868663</t>
  </si>
  <si>
    <t>Obec Hradištko</t>
  </si>
  <si>
    <t>1423325263</t>
  </si>
  <si>
    <t>1380264096</t>
  </si>
  <si>
    <t>Obec Vlkančice</t>
  </si>
  <si>
    <t>1348699160</t>
  </si>
  <si>
    <t>Rozhodnutí úřadu o zrušení pozastavení účinnosti právního předpisu územního samosprávného celku</t>
  </si>
  <si>
    <t>Obec Holoubkov</t>
  </si>
  <si>
    <t>1303332991</t>
  </si>
  <si>
    <t>1303333011</t>
  </si>
  <si>
    <t>1303332742</t>
  </si>
  <si>
    <t>1303331202</t>
  </si>
  <si>
    <t>Obec Stachy</t>
  </si>
  <si>
    <t>1291578866</t>
  </si>
  <si>
    <t>1281140992</t>
  </si>
  <si>
    <t>1281140979</t>
  </si>
  <si>
    <t>1281140975</t>
  </si>
  <si>
    <t>Obec Řepov</t>
  </si>
  <si>
    <t>1262475244</t>
  </si>
  <si>
    <t>1255338864</t>
  </si>
  <si>
    <t>Obec Opatovice nad Labem</t>
  </si>
  <si>
    <t>1248365198</t>
  </si>
  <si>
    <t>OBEC JENŠTEJN</t>
  </si>
  <si>
    <t>1235065175</t>
  </si>
  <si>
    <t>1232408156</t>
  </si>
  <si>
    <t>1217229644</t>
  </si>
  <si>
    <t>1195597123</t>
  </si>
  <si>
    <t>1183653754</t>
  </si>
  <si>
    <t>1159597798</t>
  </si>
  <si>
    <t>1156003298</t>
  </si>
  <si>
    <t>Město Loket</t>
  </si>
  <si>
    <t>1124559222</t>
  </si>
  <si>
    <t>Město Příbram</t>
  </si>
  <si>
    <t>1115929353</t>
  </si>
  <si>
    <t>Město Klecany</t>
  </si>
  <si>
    <t>1108891752</t>
  </si>
  <si>
    <t>Obec Vestec</t>
  </si>
  <si>
    <t>1101809433</t>
  </si>
  <si>
    <t>1098377751</t>
  </si>
  <si>
    <t>Městys Frymburk</t>
  </si>
  <si>
    <t>1095602673</t>
  </si>
  <si>
    <t>Obec Okrouhlice</t>
  </si>
  <si>
    <t>1084162212</t>
  </si>
  <si>
    <t>Obec Číměř</t>
  </si>
  <si>
    <t>1084004460</t>
  </si>
  <si>
    <t>1079662438</t>
  </si>
  <si>
    <t>Obec Tchořovice</t>
  </si>
  <si>
    <t>1078530670</t>
  </si>
  <si>
    <t>Město Krásná Lípa</t>
  </si>
  <si>
    <t>1078261347</t>
  </si>
  <si>
    <t>Obec Podmolí</t>
  </si>
  <si>
    <t>1077436463</t>
  </si>
  <si>
    <t>1074137110</t>
  </si>
  <si>
    <t>1073652571</t>
  </si>
  <si>
    <t>1065944322</t>
  </si>
  <si>
    <t>1063947646</t>
  </si>
  <si>
    <t>1045083970</t>
  </si>
  <si>
    <t>1043567957</t>
  </si>
  <si>
    <t>1042378641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</si>
</sst>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70.7109375" customWidth="1"/>
    <col min="5" max="5" width="12.7109375" customWidth="1"/>
    <col min="6" max="6" width="26.7109375" customWidth="1"/>
    <col min="7" max="7" width="49.7109375" customWidth="1"/>
    <col min="8" max="8" width="12.7109375" customWidth="1"/>
    <col min="9" max="9" width="3.710937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46258.33420706604</v>
      </c>
      <c r="F2" t="s">
        <v>13</v>
      </c>
      <c r="G2" s="2">
        <f>HYPERLINK("https://sbirkapp.gov.cz/detail/SPPFW35TN3OCWXYU", "https://sbirkapp.gov.cz/detail/SPPFW35TN3OCWXYU")</f>
        <v>0</v>
      </c>
      <c r="H2" t="s">
        <v>14</v>
      </c>
      <c r="I2">
        <v>1</v>
      </c>
    </row>
    <row r="3" spans="1:9">
      <c r="A3" t="s">
        <v>9</v>
      </c>
      <c r="B3" t="s">
        <v>10</v>
      </c>
      <c r="C3" t="s">
        <v>11</v>
      </c>
      <c r="D3" t="s">
        <v>12</v>
      </c>
      <c r="E3" s="1">
        <v>46258.33419580782</v>
      </c>
      <c r="F3" t="s">
        <v>15</v>
      </c>
      <c r="G3" s="2">
        <f>HYPERLINK("https://sbirkapp.gov.cz/detail/SPPG4SY2BALG6IBW", "https://sbirkapp.gov.cz/detail/SPPG4SY2BALG6IBW")</f>
        <v>0</v>
      </c>
      <c r="H3" t="s">
        <v>16</v>
      </c>
      <c r="I3">
        <v>1</v>
      </c>
    </row>
    <row r="4" spans="1:9">
      <c r="A4" t="s">
        <v>9</v>
      </c>
      <c r="B4" t="s">
        <v>10</v>
      </c>
      <c r="C4" t="s">
        <v>11</v>
      </c>
      <c r="D4" t="s">
        <v>12</v>
      </c>
      <c r="E4" s="1">
        <v>46220.50824148611</v>
      </c>
      <c r="F4" t="s">
        <v>17</v>
      </c>
      <c r="G4" s="2">
        <f>HYPERLINK("https://sbirkapp.gov.cz/detail/SPPEQJRDKAP7TDK4", "https://sbirkapp.gov.cz/detail/SPPEQJRDKAP7TDK4")</f>
        <v>0</v>
      </c>
      <c r="H4" t="s">
        <v>18</v>
      </c>
      <c r="I4">
        <v>1</v>
      </c>
    </row>
    <row r="5" spans="1:9">
      <c r="A5" t="s">
        <v>9</v>
      </c>
      <c r="B5" t="s">
        <v>10</v>
      </c>
      <c r="C5" t="s">
        <v>11</v>
      </c>
      <c r="D5" t="s">
        <v>12</v>
      </c>
      <c r="E5" s="1">
        <v>46220.5077063019</v>
      </c>
      <c r="F5" t="s">
        <v>19</v>
      </c>
      <c r="G5" s="2">
        <f>HYPERLINK("https://sbirkapp.gov.cz/detail/SPPK2OUEICUG42HY", "https://sbirkapp.gov.cz/detail/SPPK2OUEICUG42HY")</f>
        <v>0</v>
      </c>
      <c r="H5" t="s">
        <v>20</v>
      </c>
      <c r="I5">
        <v>1</v>
      </c>
    </row>
    <row r="6" spans="1:9">
      <c r="A6" t="s">
        <v>9</v>
      </c>
      <c r="B6" t="s">
        <v>10</v>
      </c>
      <c r="C6" t="s">
        <v>11</v>
      </c>
      <c r="D6" t="s">
        <v>12</v>
      </c>
      <c r="E6" s="1">
        <v>45853.5009969427</v>
      </c>
      <c r="F6" t="s">
        <v>21</v>
      </c>
      <c r="G6" s="2">
        <f>HYPERLINK("https://sbirkapp.gov.cz/detail/SPPUOCBHP5AC4EBO", "https://sbirkapp.gov.cz/detail/SPPUOCBHP5AC4EBO")</f>
        <v>0</v>
      </c>
      <c r="H6" t="s">
        <v>22</v>
      </c>
      <c r="I6">
        <v>1</v>
      </c>
    </row>
    <row r="7" spans="1:9">
      <c r="A7" t="s">
        <v>9</v>
      </c>
      <c r="B7" t="s">
        <v>10</v>
      </c>
      <c r="C7" t="s">
        <v>11</v>
      </c>
      <c r="D7" t="s">
        <v>23</v>
      </c>
      <c r="E7" s="1">
        <v>45806.6679456625</v>
      </c>
      <c r="F7" t="s">
        <v>24</v>
      </c>
      <c r="G7" s="2">
        <f>HYPERLINK("https://sbirkapp.gov.cz/detail/SPPYLO6XVAT7GSEG", "https://sbirkapp.gov.cz/detail/SPPYLO6XVAT7GSEG")</f>
        <v>0</v>
      </c>
      <c r="H7" t="s">
        <v>25</v>
      </c>
      <c r="I7">
        <v>1</v>
      </c>
    </row>
    <row r="8" spans="1:9">
      <c r="A8" t="s">
        <v>9</v>
      </c>
      <c r="B8" t="s">
        <v>10</v>
      </c>
      <c r="C8" t="s">
        <v>11</v>
      </c>
      <c r="D8" t="s">
        <v>26</v>
      </c>
      <c r="E8" s="1">
        <v>45756.50211001168</v>
      </c>
      <c r="F8" t="s">
        <v>27</v>
      </c>
      <c r="G8" s="2">
        <f>HYPERLINK("https://sbirkapp.gov.cz/detail/SPP7C2N6PDO53ACA", "https://sbirkapp.gov.cz/detail/SPP7C2N6PDO53ACA")</f>
        <v>0</v>
      </c>
      <c r="H8" t="s">
        <v>28</v>
      </c>
      <c r="I8">
        <v>1</v>
      </c>
    </row>
    <row r="9" spans="1:9">
      <c r="A9" t="s">
        <v>9</v>
      </c>
      <c r="B9" t="s">
        <v>10</v>
      </c>
      <c r="C9" t="s">
        <v>11</v>
      </c>
      <c r="D9" t="s">
        <v>12</v>
      </c>
      <c r="E9" s="1">
        <v>45642.33366698481</v>
      </c>
      <c r="F9" t="s">
        <v>27</v>
      </c>
      <c r="G9" s="2">
        <f>HYPERLINK("https://sbirkapp.gov.cz/detail/SPPDEUWUU6OIEJ5O", "https://sbirkapp.gov.cz/detail/SPPDEUWUU6OIEJ5O")</f>
        <v>0</v>
      </c>
      <c r="H9" t="s">
        <v>29</v>
      </c>
      <c r="I9">
        <v>1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s="1">
        <v>45574.66808104645</v>
      </c>
      <c r="F10" t="s">
        <v>30</v>
      </c>
      <c r="G10" s="2">
        <f>HYPERLINK("https://sbirkapp.gov.cz/detail/SPPTJHOF2WHP7AGG", "https://sbirkapp.gov.cz/detail/SPPTJHOF2WHP7AGG")</f>
        <v>0</v>
      </c>
      <c r="H10" t="s">
        <v>31</v>
      </c>
      <c r="I10">
        <v>1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s="1">
        <v>45474.938029961</v>
      </c>
      <c r="F11" t="s">
        <v>24</v>
      </c>
      <c r="G11" s="2">
        <f>HYPERLINK("https://sbirkapp.gov.cz/detail/SPPYO6YQXGSQ6P56", "https://sbirkapp.gov.cz/detail/SPPYO6YQXGSQ6P56")</f>
        <v>0</v>
      </c>
      <c r="H11" t="s">
        <v>32</v>
      </c>
      <c r="I11">
        <v>1</v>
      </c>
    </row>
    <row r="12" spans="1:9">
      <c r="A12" t="s">
        <v>9</v>
      </c>
      <c r="B12" t="s">
        <v>10</v>
      </c>
      <c r="C12" t="s">
        <v>11</v>
      </c>
      <c r="D12" t="s">
        <v>23</v>
      </c>
      <c r="E12" s="1">
        <v>45406.5027315035</v>
      </c>
      <c r="F12" t="s">
        <v>33</v>
      </c>
      <c r="G12" s="2">
        <f>HYPERLINK("https://sbirkapp.gov.cz/detail/SPPOKA7BC2QRIBHC", "https://sbirkapp.gov.cz/detail/SPPOKA7BC2QRIBHC")</f>
        <v>0</v>
      </c>
      <c r="H12" t="s">
        <v>34</v>
      </c>
      <c r="I12">
        <v>1</v>
      </c>
    </row>
    <row r="13" spans="1:9">
      <c r="A13" t="s">
        <v>9</v>
      </c>
      <c r="B13" t="s">
        <v>10</v>
      </c>
      <c r="C13" t="s">
        <v>11</v>
      </c>
      <c r="D13" t="s">
        <v>35</v>
      </c>
      <c r="E13" s="1">
        <v>45313.50230317112</v>
      </c>
      <c r="F13" t="s">
        <v>36</v>
      </c>
      <c r="G13" s="2">
        <f>HYPERLINK("https://sbirkapp.gov.cz/detail/SPPVE2SDSMMPS7XW", "https://sbirkapp.gov.cz/detail/SPPVE2SDSMMPS7XW")</f>
        <v>0</v>
      </c>
      <c r="H13" t="s">
        <v>37</v>
      </c>
      <c r="I13">
        <v>1</v>
      </c>
    </row>
    <row r="14" spans="1:9">
      <c r="A14" t="s">
        <v>9</v>
      </c>
      <c r="B14" t="s">
        <v>10</v>
      </c>
      <c r="C14" t="s">
        <v>11</v>
      </c>
      <c r="D14" t="s">
        <v>35</v>
      </c>
      <c r="E14" s="1">
        <v>45313.50227438383</v>
      </c>
      <c r="F14" t="s">
        <v>36</v>
      </c>
      <c r="G14" s="2">
        <f>HYPERLINK("https://sbirkapp.gov.cz/detail/SPP2VCO2NBSCPPNG", "https://sbirkapp.gov.cz/detail/SPP2VCO2NBSCPPNG")</f>
        <v>0</v>
      </c>
      <c r="H14" t="s">
        <v>38</v>
      </c>
      <c r="I14">
        <v>1</v>
      </c>
    </row>
    <row r="15" spans="1:9">
      <c r="A15" t="s">
        <v>9</v>
      </c>
      <c r="B15" t="s">
        <v>10</v>
      </c>
      <c r="C15" t="s">
        <v>11</v>
      </c>
      <c r="D15" t="s">
        <v>35</v>
      </c>
      <c r="E15" s="1">
        <v>45313.50224453887</v>
      </c>
      <c r="F15" t="s">
        <v>36</v>
      </c>
      <c r="G15" s="2">
        <f>HYPERLINK("https://sbirkapp.gov.cz/detail/SPPHMGDTCM6IGBQO", "https://sbirkapp.gov.cz/detail/SPPHMGDTCM6IGBQO")</f>
        <v>0</v>
      </c>
      <c r="H15" t="s">
        <v>39</v>
      </c>
      <c r="I15">
        <v>1</v>
      </c>
    </row>
    <row r="16" spans="1:9">
      <c r="A16" t="s">
        <v>9</v>
      </c>
      <c r="B16" t="s">
        <v>10</v>
      </c>
      <c r="C16" t="s">
        <v>11</v>
      </c>
      <c r="D16" t="s">
        <v>35</v>
      </c>
      <c r="E16" s="1">
        <v>45313.50116742188</v>
      </c>
      <c r="F16" t="s">
        <v>36</v>
      </c>
      <c r="G16" s="2">
        <f>HYPERLINK("https://sbirkapp.gov.cz/detail/SPPQYFANSBB4RM2A", "https://sbirkapp.gov.cz/detail/SPPQYFANSBB4RM2A")</f>
        <v>0</v>
      </c>
      <c r="H16" t="s">
        <v>40</v>
      </c>
      <c r="I16">
        <v>1</v>
      </c>
    </row>
    <row r="17" spans="1:9">
      <c r="A17" t="s">
        <v>9</v>
      </c>
      <c r="B17" t="s">
        <v>10</v>
      </c>
      <c r="C17" t="s">
        <v>11</v>
      </c>
      <c r="D17" t="s">
        <v>23</v>
      </c>
      <c r="E17" s="1">
        <v>45288.6768014496</v>
      </c>
      <c r="F17" t="s">
        <v>41</v>
      </c>
      <c r="G17" s="2">
        <f>HYPERLINK("https://sbirkapp.gov.cz/detail/SPP6PNVD3BRP2VXU", "https://sbirkapp.gov.cz/detail/SPP6PNVD3BRP2VXU")</f>
        <v>0</v>
      </c>
      <c r="H17" t="s">
        <v>42</v>
      </c>
      <c r="I17">
        <v>1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s="1">
        <v>45265.33502228027</v>
      </c>
      <c r="F18" t="s">
        <v>36</v>
      </c>
      <c r="G18" s="2">
        <f>HYPERLINK("https://sbirkapp.gov.cz/detail/SPPZMX2OVBZULIGA", "https://sbirkapp.gov.cz/detail/SPPZMX2OVBZULIGA")</f>
        <v>0</v>
      </c>
      <c r="H18" t="s">
        <v>43</v>
      </c>
      <c r="I18">
        <v>1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s="1">
        <v>45265.3349916006</v>
      </c>
      <c r="F19" t="s">
        <v>36</v>
      </c>
      <c r="G19" s="2">
        <f>HYPERLINK("https://sbirkapp.gov.cz/detail/SPPHHZRNRGT3WRN4", "https://sbirkapp.gov.cz/detail/SPPHHZRNRGT3WRN4")</f>
        <v>0</v>
      </c>
      <c r="H19" t="s">
        <v>44</v>
      </c>
      <c r="I19">
        <v>1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s="1">
        <v>45265.33496076328</v>
      </c>
      <c r="F20" t="s">
        <v>36</v>
      </c>
      <c r="G20" s="2">
        <f>HYPERLINK("https://sbirkapp.gov.cz/detail/SPPLXRLKJDTYH4IG", "https://sbirkapp.gov.cz/detail/SPPLXRLKJDTYH4IG")</f>
        <v>0</v>
      </c>
      <c r="H20" t="s">
        <v>45</v>
      </c>
      <c r="I20">
        <v>1</v>
      </c>
    </row>
    <row r="21" spans="1:9">
      <c r="A21" t="s">
        <v>9</v>
      </c>
      <c r="B21" t="s">
        <v>10</v>
      </c>
      <c r="C21" t="s">
        <v>11</v>
      </c>
      <c r="D21" t="s">
        <v>23</v>
      </c>
      <c r="E21" s="1">
        <v>45230.50343111365</v>
      </c>
      <c r="F21" t="s">
        <v>46</v>
      </c>
      <c r="G21" s="2">
        <f>HYPERLINK("https://sbirkapp.gov.cz/detail/SPPQZI5ZAAA6FZHG", "https://sbirkapp.gov.cz/detail/SPPQZI5ZAAA6FZHG")</f>
        <v>0</v>
      </c>
      <c r="H21" t="s">
        <v>47</v>
      </c>
      <c r="I21">
        <v>1</v>
      </c>
    </row>
    <row r="22" spans="1:9">
      <c r="A22" t="s">
        <v>9</v>
      </c>
      <c r="B22" t="s">
        <v>10</v>
      </c>
      <c r="C22" t="s">
        <v>11</v>
      </c>
      <c r="D22" t="s">
        <v>26</v>
      </c>
      <c r="E22" s="1">
        <v>45216.50664881727</v>
      </c>
      <c r="F22" t="s">
        <v>36</v>
      </c>
      <c r="G22" s="2">
        <f>HYPERLINK("https://sbirkapp.gov.cz/detail/SPPBEU5JLNVITGKO", "https://sbirkapp.gov.cz/detail/SPPBEU5JLNVITGKO")</f>
        <v>0</v>
      </c>
      <c r="H22" t="s">
        <v>48</v>
      </c>
      <c r="I22">
        <v>1</v>
      </c>
    </row>
    <row r="23" spans="1:9">
      <c r="A23" t="s">
        <v>9</v>
      </c>
      <c r="B23" t="s">
        <v>10</v>
      </c>
      <c r="C23" t="s">
        <v>11</v>
      </c>
      <c r="D23" t="s">
        <v>26</v>
      </c>
      <c r="E23" s="1">
        <v>45201.50145579349</v>
      </c>
      <c r="F23" t="s">
        <v>49</v>
      </c>
      <c r="G23" s="2">
        <f>HYPERLINK("https://sbirkapp.gov.cz/detail/SPPAOJBZC5LD25YY", "https://sbirkapp.gov.cz/detail/SPPAOJBZC5LD25YY")</f>
        <v>0</v>
      </c>
      <c r="H23" t="s">
        <v>50</v>
      </c>
      <c r="I23">
        <v>1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s="1">
        <v>45168.50083875276</v>
      </c>
      <c r="F24" t="s">
        <v>51</v>
      </c>
      <c r="G24" s="2">
        <f>HYPERLINK("https://sbirkapp.gov.cz/detail/SPPU2ZVCQJPMNIGC", "https://sbirkapp.gov.cz/detail/SPPU2ZVCQJPMNIGC")</f>
        <v>0</v>
      </c>
      <c r="H24" t="s">
        <v>52</v>
      </c>
      <c r="I24">
        <v>1</v>
      </c>
    </row>
    <row r="25" spans="1:9">
      <c r="A25" t="s">
        <v>9</v>
      </c>
      <c r="B25" t="s">
        <v>10</v>
      </c>
      <c r="C25" t="s">
        <v>11</v>
      </c>
      <c r="D25" t="s">
        <v>26</v>
      </c>
      <c r="E25" s="1">
        <v>45161.67003050656</v>
      </c>
      <c r="F25" t="s">
        <v>41</v>
      </c>
      <c r="G25" s="2">
        <f>HYPERLINK("https://sbirkapp.gov.cz/detail/SPPJW3TXZNV2R2KI", "https://sbirkapp.gov.cz/detail/SPPJW3TXZNV2R2KI")</f>
        <v>0</v>
      </c>
      <c r="H25" t="s">
        <v>53</v>
      </c>
      <c r="I25">
        <v>1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s="1">
        <v>45125.75076148944</v>
      </c>
      <c r="F26" t="s">
        <v>36</v>
      </c>
      <c r="G26" s="2">
        <f>HYPERLINK("https://sbirkapp.gov.cz/detail/SPPMPE7QGP7ZSRQI", "https://sbirkapp.gov.cz/detail/SPPMPE7QGP7ZSRQI")</f>
        <v>0</v>
      </c>
      <c r="H26" t="s">
        <v>54</v>
      </c>
      <c r="I26">
        <v>1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s="1">
        <v>45073.66892636963</v>
      </c>
      <c r="F27" t="s">
        <v>41</v>
      </c>
      <c r="G27" s="2">
        <f>HYPERLINK("https://sbirkapp.gov.cz/detail/SPPIRT57AWXQA2LS", "https://sbirkapp.gov.cz/detail/SPPIRT57AWXQA2LS")</f>
        <v>0</v>
      </c>
      <c r="H27" t="s">
        <v>55</v>
      </c>
      <c r="I27">
        <v>1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s="1">
        <v>45048.50145783375</v>
      </c>
      <c r="F28" t="s">
        <v>33</v>
      </c>
      <c r="G28" s="2">
        <f>HYPERLINK("https://sbirkapp.gov.cz/detail/SPPGM4ZQJGMBX4MY", "https://sbirkapp.gov.cz/detail/SPPGM4ZQJGMBX4MY")</f>
        <v>0</v>
      </c>
      <c r="H28" t="s">
        <v>56</v>
      </c>
      <c r="I28">
        <v>1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s="1">
        <v>44999.67998241596</v>
      </c>
      <c r="F29" t="s">
        <v>49</v>
      </c>
      <c r="G29" s="2">
        <f>HYPERLINK("https://sbirkapp.gov.cz/detail/SPPCGN5O6QGMIVHU", "https://sbirkapp.gov.cz/detail/SPPCGN5O6QGMIVHU")</f>
        <v>0</v>
      </c>
      <c r="H29" t="s">
        <v>57</v>
      </c>
      <c r="I29">
        <v>1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s="1">
        <v>44992.67135210068</v>
      </c>
      <c r="F30" t="s">
        <v>46</v>
      </c>
      <c r="G30" s="2">
        <f>HYPERLINK("https://sbirkapp.gov.cz/detail/SPPWXN4ARQMQUAI2", "https://sbirkapp.gov.cz/detail/SPPWXN4ARQMQUAI2")</f>
        <v>0</v>
      </c>
      <c r="H30" t="s">
        <v>58</v>
      </c>
      <c r="I30">
        <v>1</v>
      </c>
    </row>
    <row r="31" spans="1:9">
      <c r="A31" t="s">
        <v>9</v>
      </c>
      <c r="B31" t="s">
        <v>10</v>
      </c>
      <c r="C31" t="s">
        <v>11</v>
      </c>
      <c r="D31" t="s">
        <v>26</v>
      </c>
      <c r="E31" s="1">
        <v>44931.66835363021</v>
      </c>
      <c r="F31" t="s">
        <v>59</v>
      </c>
      <c r="G31" s="2">
        <f>HYPERLINK("https://sbirkapp.gov.cz/detail/SPPTVQXOBIX3NFJK", "https://sbirkapp.gov.cz/detail/SPPTVQXOBIX3NFJK")</f>
        <v>0</v>
      </c>
      <c r="H31" t="s">
        <v>60</v>
      </c>
      <c r="I31">
        <v>1</v>
      </c>
    </row>
    <row r="32" spans="1:9">
      <c r="A32" t="s">
        <v>9</v>
      </c>
      <c r="B32" t="s">
        <v>10</v>
      </c>
      <c r="C32" t="s">
        <v>11</v>
      </c>
      <c r="D32" t="s">
        <v>26</v>
      </c>
      <c r="E32" s="1">
        <v>44909.50380666185</v>
      </c>
      <c r="F32" t="s">
        <v>61</v>
      </c>
      <c r="G32" s="2">
        <f>HYPERLINK("https://sbirkapp.gov.cz/detail/SPPEYPSRGU5KTR2K", "https://sbirkapp.gov.cz/detail/SPPEYPSRGU5KTR2K")</f>
        <v>0</v>
      </c>
      <c r="H32" t="s">
        <v>62</v>
      </c>
      <c r="I32">
        <v>1</v>
      </c>
    </row>
    <row r="33" spans="1:9">
      <c r="A33" t="s">
        <v>9</v>
      </c>
      <c r="B33" t="s">
        <v>10</v>
      </c>
      <c r="C33" t="s">
        <v>11</v>
      </c>
      <c r="D33" t="s">
        <v>35</v>
      </c>
      <c r="E33" s="1">
        <v>44890.5027202152</v>
      </c>
      <c r="F33" t="s">
        <v>63</v>
      </c>
      <c r="G33" s="2">
        <f>HYPERLINK("https://sbirkapp.gov.cz/detail/SPPUXPTMWHY42RG4", "https://sbirkapp.gov.cz/detail/SPPUXPTMWHY42RG4")</f>
        <v>0</v>
      </c>
      <c r="H33" t="s">
        <v>64</v>
      </c>
      <c r="I33">
        <v>1</v>
      </c>
    </row>
    <row r="34" spans="1:9">
      <c r="A34" t="s">
        <v>9</v>
      </c>
      <c r="B34" t="s">
        <v>10</v>
      </c>
      <c r="C34" t="s">
        <v>11</v>
      </c>
      <c r="D34" t="s">
        <v>35</v>
      </c>
      <c r="E34" s="1">
        <v>44872.34211344254</v>
      </c>
      <c r="F34" t="s">
        <v>65</v>
      </c>
      <c r="G34" s="2">
        <f>HYPERLINK("https://sbirkapp.gov.cz/detail/SPPY2MCXQRFRXZAA", "https://sbirkapp.gov.cz/detail/SPPY2MCXQRFRXZAA")</f>
        <v>0</v>
      </c>
      <c r="H34" t="s">
        <v>66</v>
      </c>
      <c r="I34">
        <v>1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s="1">
        <v>44860.66784041572</v>
      </c>
      <c r="F35" t="s">
        <v>59</v>
      </c>
      <c r="G35" s="2">
        <f>HYPERLINK("https://sbirkapp.gov.cz/detail/SPPA7PVYRHHLEWRW", "https://sbirkapp.gov.cz/detail/SPPA7PVYRHHLEWRW")</f>
        <v>0</v>
      </c>
      <c r="H35" t="s">
        <v>67</v>
      </c>
      <c r="I35">
        <v>2</v>
      </c>
    </row>
    <row r="36" spans="1:9">
      <c r="A36" t="s">
        <v>9</v>
      </c>
      <c r="B36" t="s">
        <v>10</v>
      </c>
      <c r="C36" t="s">
        <v>11</v>
      </c>
      <c r="D36" t="s">
        <v>26</v>
      </c>
      <c r="E36" s="1">
        <v>44853.67492052191</v>
      </c>
      <c r="F36" t="s">
        <v>68</v>
      </c>
      <c r="G36" s="2">
        <f>HYPERLINK("https://sbirkapp.gov.cz/detail/SPP6TXVD3ZS7EHMU", "https://sbirkapp.gov.cz/detail/SPP6TXVD3ZS7EHMU")</f>
        <v>0</v>
      </c>
      <c r="H36" t="s">
        <v>69</v>
      </c>
      <c r="I36">
        <v>1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s="1">
        <v>44823.50061701114</v>
      </c>
      <c r="F37" t="s">
        <v>70</v>
      </c>
      <c r="G37" s="2">
        <f>HYPERLINK("https://sbirkapp.gov.cz/detail/SPP6ZOUGLOANRRS2", "https://sbirkapp.gov.cz/detail/SPP6ZOUGLOANRRS2")</f>
        <v>0</v>
      </c>
      <c r="H37" t="s">
        <v>71</v>
      </c>
      <c r="I37">
        <v>1</v>
      </c>
    </row>
    <row r="38" spans="1:9">
      <c r="A38" t="s">
        <v>9</v>
      </c>
      <c r="B38" t="s">
        <v>10</v>
      </c>
      <c r="C38" t="s">
        <v>11</v>
      </c>
      <c r="D38" t="s">
        <v>26</v>
      </c>
      <c r="E38" s="1">
        <v>44823.34042534466</v>
      </c>
      <c r="F38" t="s">
        <v>72</v>
      </c>
      <c r="G38" s="2">
        <f>HYPERLINK("https://sbirkapp.gov.cz/detail/SPPQPU7X364PLYQ4", "https://sbirkapp.gov.cz/detail/SPPQPU7X364PLYQ4")</f>
        <v>0</v>
      </c>
      <c r="H38" t="s">
        <v>73</v>
      </c>
      <c r="I38">
        <v>1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s="1">
        <v>44810.67500663073</v>
      </c>
      <c r="F39" t="s">
        <v>63</v>
      </c>
      <c r="G39" s="2">
        <f>HYPERLINK("https://sbirkapp.gov.cz/detail/SPPXCJZRQPBHQPL2", "https://sbirkapp.gov.cz/detail/SPPXCJZRQPBHQPL2")</f>
        <v>0</v>
      </c>
      <c r="H39" t="s">
        <v>74</v>
      </c>
      <c r="I39">
        <v>1</v>
      </c>
    </row>
    <row r="40" spans="1:9">
      <c r="A40" t="s">
        <v>9</v>
      </c>
      <c r="B40" t="s">
        <v>10</v>
      </c>
      <c r="C40" t="s">
        <v>11</v>
      </c>
      <c r="D40" t="s">
        <v>26</v>
      </c>
      <c r="E40" s="1">
        <v>44806.6684905665</v>
      </c>
      <c r="F40" t="s">
        <v>75</v>
      </c>
      <c r="G40" s="2">
        <f>HYPERLINK("https://sbirkapp.gov.cz/detail/SPPB45JTD75RKBQ2", "https://sbirkapp.gov.cz/detail/SPPB45JTD75RKBQ2")</f>
        <v>0</v>
      </c>
      <c r="H40" t="s">
        <v>76</v>
      </c>
      <c r="I40">
        <v>1</v>
      </c>
    </row>
    <row r="41" spans="1:9">
      <c r="A41" t="s">
        <v>9</v>
      </c>
      <c r="B41" t="s">
        <v>10</v>
      </c>
      <c r="C41" t="s">
        <v>11</v>
      </c>
      <c r="D41" t="s">
        <v>26</v>
      </c>
      <c r="E41" s="1">
        <v>44806.3418636441</v>
      </c>
      <c r="F41" t="s">
        <v>77</v>
      </c>
      <c r="G41" s="2">
        <f>HYPERLINK("https://sbirkapp.gov.cz/detail/SPPLYPBQG6JD6MZI", "https://sbirkapp.gov.cz/detail/SPPLYPBQG6JD6MZI")</f>
        <v>0</v>
      </c>
      <c r="H41" t="s">
        <v>78</v>
      </c>
      <c r="I41">
        <v>1</v>
      </c>
    </row>
    <row r="42" spans="1:9">
      <c r="A42" t="s">
        <v>9</v>
      </c>
      <c r="B42" t="s">
        <v>10</v>
      </c>
      <c r="C42" t="s">
        <v>11</v>
      </c>
      <c r="D42" t="s">
        <v>35</v>
      </c>
      <c r="E42" s="1">
        <v>44804.50796110358</v>
      </c>
      <c r="F42" t="s">
        <v>79</v>
      </c>
      <c r="G42" s="2">
        <f>HYPERLINK("https://sbirkapp.gov.cz/detail/SPPXJELTUAQMEELA", "https://sbirkapp.gov.cz/detail/SPPXJELTUAQMEELA")</f>
        <v>0</v>
      </c>
      <c r="H42" t="s">
        <v>80</v>
      </c>
      <c r="I42">
        <v>1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s="1">
        <v>44795.50112269571</v>
      </c>
      <c r="F43" t="s">
        <v>61</v>
      </c>
      <c r="G43" s="2">
        <f>HYPERLINK("https://sbirkapp.gov.cz/detail/SPPLDXIXBDEDEJE6", "https://sbirkapp.gov.cz/detail/SPPLDXIXBDEDEJE6")</f>
        <v>0</v>
      </c>
      <c r="H43" t="s">
        <v>81</v>
      </c>
      <c r="I43">
        <v>1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s="1">
        <v>44792.67028354644</v>
      </c>
      <c r="F44" t="s">
        <v>65</v>
      </c>
      <c r="G44" s="2">
        <f>HYPERLINK("https://sbirkapp.gov.cz/detail/SPPFHEDAIVMJZXZM", "https://sbirkapp.gov.cz/detail/SPPFHEDAIVMJZXZM")</f>
        <v>0</v>
      </c>
      <c r="H44" t="s">
        <v>82</v>
      </c>
      <c r="I44">
        <v>1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s="1">
        <v>44770.50163920467</v>
      </c>
      <c r="F45" t="s">
        <v>79</v>
      </c>
      <c r="G45" s="2">
        <f>HYPERLINK("https://sbirkapp.gov.cz/detail/SPPQC2MSMZVPOV6A", "https://sbirkapp.gov.cz/detail/SPPQC2MSMZVPOV6A")</f>
        <v>0</v>
      </c>
      <c r="H45" t="s">
        <v>83</v>
      </c>
      <c r="I45">
        <v>1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s="1">
        <v>44764.34513099775</v>
      </c>
      <c r="F46" t="s">
        <v>68</v>
      </c>
      <c r="G46" s="2">
        <f>HYPERLINK("https://sbirkapp.gov.cz/detail/SPPNTVYYKA2S3UBM", "https://sbirkapp.gov.cz/detail/SPPNTVYYKA2S3UBM")</f>
        <v>0</v>
      </c>
      <c r="H46" t="s">
        <v>84</v>
      </c>
      <c r="I46">
        <v>1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s="1">
        <v>44712.66922205311</v>
      </c>
      <c r="F47" t="s">
        <v>77</v>
      </c>
      <c r="G47" s="2">
        <f>HYPERLINK("https://sbirkapp.gov.cz/detail/SPPIO7VUB7U27KKE", "https://sbirkapp.gov.cz/detail/SPPIO7VUB7U27KKE")</f>
        <v>0</v>
      </c>
      <c r="H47" t="s">
        <v>85</v>
      </c>
      <c r="I47">
        <v>1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s="1">
        <v>44707.50217594716</v>
      </c>
      <c r="F48" t="s">
        <v>72</v>
      </c>
      <c r="G48" s="2">
        <f>HYPERLINK("https://sbirkapp.gov.cz/detail/SPPZ2ME6OQBVIMNY", "https://sbirkapp.gov.cz/detail/SPPZ2ME6OQBVIMNY")</f>
        <v>0</v>
      </c>
      <c r="H48" t="s">
        <v>86</v>
      </c>
      <c r="I48">
        <v>1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s="1">
        <v>44705.34340337091</v>
      </c>
      <c r="F49" t="s">
        <v>75</v>
      </c>
      <c r="G49" s="2">
        <f>HYPERLINK("https://sbirkapp.gov.cz/detail/SPP4UX4IZAV57IXY", "https://sbirkapp.gov.cz/detail/SPP4UX4IZAV57IXY")</f>
        <v>0</v>
      </c>
      <c r="H49" t="s">
        <v>87</v>
      </c>
      <c r="I4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2026-09-25T18:06:07Z</dcterms:created>
  <dcterms:modified xsi:type="dcterms:W3CDTF">2026-09-25T18:06:07Z</dcterms:modified>
</cp:coreProperties>
</file>