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<sst xmlns="http://schemas.openxmlformats.org/spreadsheetml/2006/main" count="391" uniqueCount="194">
  <si>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</si>
  <si>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</si>
  <si>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</si>
  <si>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</si>
  <si>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</si>
  <si>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</si>
  <si>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</si>
  <si>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</si>
  <si>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</si>
  <si>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</si>
  <si>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</si>
  <si>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</si>
  <si>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</si>
  <si>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</si>
  <si>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</si>
  <si>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</si>
  <si>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</si>
  <si>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</si>
  <si>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</si>
  <si>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</si>
  <si>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</si>
  <si>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</si>
  <si>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</si>
  <si>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Město Bezdružice</t>
  </si>
  <si>
    <t>00259705</t>
  </si>
  <si>
    <t>b7tbzux</t>
  </si>
  <si>
    <t>Plzeňský kraj</t>
  </si>
  <si>
    <t>2/2026</t>
  </si>
  <si>
    <t>Obecně závazná vyhláška</t>
  </si>
  <si>
    <t>Obecně závazná vyhláška města Bezdružice,  o nočním klidu</t>
  </si>
  <si>
    <t>2026-06-18</t>
  </si>
  <si>
    <t>Běžný</t>
  </si>
  <si>
    <t>noční klid</t>
  </si>
  <si>
    <t>zákon č. 251/2016 Sb., o některých přestupcích - § 5 odst. 7</t>
  </si>
  <si>
    <t>1/2026: Obecně závazná vyhláška města Bezdružice,  o nočním klidu</t>
  </si>
  <si>
    <t>1708220324</t>
  </si>
  <si>
    <t>1/2026</t>
  </si>
  <si>
    <t>2026-05-21</t>
  </si>
  <si>
    <t>1/2025: Obecně závazná vyhláška města Bezdružice, o nočním klidu</t>
  </si>
  <si>
    <t>2/2026: Obecně závazná vyhláška města Bezdružice,  o nočním klidu</t>
  </si>
  <si>
    <t>1693035824</t>
  </si>
  <si>
    <t>1/2025</t>
  </si>
  <si>
    <t>Obecně závazná vyhláška města Bezdružice, o nočním klidu</t>
  </si>
  <si>
    <t>2025-05-27</t>
  </si>
  <si>
    <t xml:space="preserve">1/2024: Obecně závazná vyhláška města Bezdružice, o nočním klidu </t>
  </si>
  <si>
    <t>1522628940</t>
  </si>
  <si>
    <t>3/2024</t>
  </si>
  <si>
    <t>Obecně závazná vyhláška města Bezdružice,  o stanovení místního koeficientu a o zvýšení koeficientu u skupiny stavebních pozemků a obytných budov</t>
  </si>
  <si>
    <t>2025-01-01</t>
  </si>
  <si>
    <t>daň z nemovitých věcí - koeficient u staveb a jednotek; daň z nemovitých věcí - místní koeficient; daň z nemovitých věcí - koeficient u pozemků</t>
  </si>
  <si>
    <t>zákon č. 338/1992 Sb., o dani z nemovitých věcí - § 11 odst. 5; zákon č. 338/1992 Sb., o dani z nemovitých věcí - § 12 odst. 1 písm. a) bod 4; zákon č. 338/1992 Sb., o dani z nemovitých věcí - § 6 odst. 4</t>
  </si>
  <si>
    <t>2/2008: Obecně závazná vyhláška č. 02/2008 o stanovení koeficientu pro výpočet daně z nemovitostí; 2/2024: Obecně závazná vyhláška města Bezdružice, o stanovení místního koeficientu a o zvýšení koeficientu u skupiny stavebních pozemků a obytných budov</t>
  </si>
  <si>
    <t>1417471178</t>
  </si>
  <si>
    <t>2/2024</t>
  </si>
  <si>
    <t>Obecně závazná vyhláška města Bezdružice, o stanovení místního koeficientu a o zvýšení koeficientu u skupiny stavebních pozemků a obytných budov</t>
  </si>
  <si>
    <t>daň z nemovitých věcí - koeficient u pozemků; daň z nemovitých věcí - koeficient u staveb a jednotek; daň z nemovitých věcí - místní koeficient</t>
  </si>
  <si>
    <t>zákon č. 338/1992 Sb., o dani z nemovitých věcí - § 6 odst. 4; zákon č. 338/1992 Sb., o dani z nemovitých věcí - § 11 odst. 5; zákon č. 338/1992 Sb., o dani z nemovitých věcí - § 12 odst. 1 písm. a) bod 4</t>
  </si>
  <si>
    <t>2/2008: Obecně závazná vyhláška č. 02/2008 o stanovení koeficientu pro výpočet daně z nemovitostí</t>
  </si>
  <si>
    <t>3/2024: Obecně závazná vyhláška města Bezdružice,  o stanovení místního koeficientu a o zvýšení koeficientu u skupiny stavebních pozemků a obytných budov; 3/2024: Obecně závazná vyhláška města Bezdružice,  o stanovení místního koeficientu a o zvýšení koeficientu u skupiny stavebních pozemků a obytných budov</t>
  </si>
  <si>
    <t>1396631622</t>
  </si>
  <si>
    <t>1/2024</t>
  </si>
  <si>
    <t xml:space="preserve">Obecně závazná vyhláška města Bezdružice, o nočním klidu </t>
  </si>
  <si>
    <t>2024-07-15</t>
  </si>
  <si>
    <t>1/2023: Obecně závazná vyhláška o nočním klidu</t>
  </si>
  <si>
    <t>1/2025: Obecně závazná vyhláška města Bezdružice, o nočním klidu; 1/2025: Obecně závazná vyhláška města Bezdružice, o nočním klidu</t>
  </si>
  <si>
    <t>1385728889</t>
  </si>
  <si>
    <t>6/2023</t>
  </si>
  <si>
    <t>Obecně závazná vyhláška města Bezdružice o místním poplatku ze psů</t>
  </si>
  <si>
    <t>2024-01-01</t>
  </si>
  <si>
    <t>místní poplatek ze psů</t>
  </si>
  <si>
    <t>zákon č. 565/1990 Sb., o místních poplatcích - § 14 - ze psů</t>
  </si>
  <si>
    <t>4/2019: Obecně závazná vyhláška města Bezdružice č. 4/2019, o místním poplatku ze psů</t>
  </si>
  <si>
    <t>1279076421</t>
  </si>
  <si>
    <t>5/2023</t>
  </si>
  <si>
    <t>Obecně závazná vyhláška města Bezdružice o místním poplatku ze vstupného</t>
  </si>
  <si>
    <t>místní poplatek ze vstupného</t>
  </si>
  <si>
    <t>zákon č. 565/1990 Sb., o místních poplatcích - § 14 - ze vstupného</t>
  </si>
  <si>
    <t>6/2019: Obecně závazná vyhláška města Bezdružice č. 6/2019, o místním poplatku ze vstupného</t>
  </si>
  <si>
    <t>1279074403</t>
  </si>
  <si>
    <t>4/2023</t>
  </si>
  <si>
    <t>Obecně závazná vyhláška města Bezdružice o místním poplatku za užívání veřejného prostranství</t>
  </si>
  <si>
    <t>místní poplatek za užívání veřejného prostranství</t>
  </si>
  <si>
    <t>zákon č. 565/1990 Sb., o místních poplatcích - § 14 - za užívání veřejného prostranství</t>
  </si>
  <si>
    <t>7/2019: Obecně závazná vyhláška města Bezdružice č. 7/2019, o místním poplatku za užívání veřejného prostranství</t>
  </si>
  <si>
    <t>1279072980</t>
  </si>
  <si>
    <t>3/2023</t>
  </si>
  <si>
    <t>Obecně závazná vyhláška města Bezdružice o místním poplatku z pobytu</t>
  </si>
  <si>
    <t>místní poplatek z pobytu</t>
  </si>
  <si>
    <t>zákon č. 565/1990 Sb., o místních poplatcích - § 14 - z pobytu</t>
  </si>
  <si>
    <t>1/2021: Obecně závazná vyhláška města Bezdružice č. 1/2021 o místním poplatku z pobytu</t>
  </si>
  <si>
    <t>1279070554</t>
  </si>
  <si>
    <t>2/2023</t>
  </si>
  <si>
    <t>Obecně závazná vyhláška města Bezdružice o místním poplatku za obecní systém odpadového hospodářství</t>
  </si>
  <si>
    <t>místní poplatek za obecní systém odpadového hospodářství</t>
  </si>
  <si>
    <t>zákon č. 565/1990 Sb., o místních poplatcích - § 14 - za obecní systém odpadového hospodářství</t>
  </si>
  <si>
    <t>4/2022: Obecně závazná vyhláška o místním poplatku za obecní systém odpadového hospodářství</t>
  </si>
  <si>
    <t>1279064547</t>
  </si>
  <si>
    <t>1/2023</t>
  </si>
  <si>
    <t>Obecně závazná vyhláška o nočním klidu</t>
  </si>
  <si>
    <t>2023-06-02</t>
  </si>
  <si>
    <t>3/2022: Obecně závazná vyhláška o nočním klidu</t>
  </si>
  <si>
    <t xml:space="preserve">1/2024: Obecně závazná vyhláška města Bezdružice, o nočním klidu ; 1/2024: Obecně závazná vyhláška města Bezdružice, o nočním klidu </t>
  </si>
  <si>
    <t>1197553875</t>
  </si>
  <si>
    <t>5/2022</t>
  </si>
  <si>
    <t>Obecně závazná vyhláška města Bezdružice, kterou se zrušuje obecně závazná vyhláška města Bezdružice č. 1/2003, o závazných částech územního plánu města</t>
  </si>
  <si>
    <t>2023-01-01</t>
  </si>
  <si>
    <t>zrušovací</t>
  </si>
  <si>
    <t>ústavní zákon č. 1/1993 Sb., Ústava České republiky - čl. 104 odst. 3 - zrušovací OZV</t>
  </si>
  <si>
    <t>1118909937</t>
  </si>
  <si>
    <t>4/2022</t>
  </si>
  <si>
    <t>Obecně závazná vyhláška o místním poplatku za obecní systém odpadového hospodářství</t>
  </si>
  <si>
    <t>3/2021: Obecně závazná vyhláška č. 3/2021, o místním poplatku za obecní systém odpadového hospodářství</t>
  </si>
  <si>
    <t>2/2023: Obecně závazná vyhláška města Bezdružice o místním poplatku za obecní systém odpadového hospodářství</t>
  </si>
  <si>
    <t>1118898329</t>
  </si>
  <si>
    <t>1/2017</t>
  </si>
  <si>
    <t>Nařízení</t>
  </si>
  <si>
    <t>Nařízení č. 1/2017, o zákazu podomního a pochůzkového prodeje na území města Bezdružice</t>
  </si>
  <si>
    <t>2017-10-31</t>
  </si>
  <si>
    <t>Dle přechodného ustanovení</t>
  </si>
  <si>
    <t>regulace podomního a pochůzkového prodeje a nabízení služeb</t>
  </si>
  <si>
    <t xml:space="preserve">zákon č. 455/1991 Sb., živnostenský zákon - § 18 odst. 4 </t>
  </si>
  <si>
    <t>1115973332</t>
  </si>
  <si>
    <t>2/2008</t>
  </si>
  <si>
    <t>Obecně závazná vyhláška č. 02/2008 o stanovení koeficientu pro výpočet daně z nemovitostí</t>
  </si>
  <si>
    <t>2009-01-01</t>
  </si>
  <si>
    <t>daň z nemovitých věcí - koeficient u pozemků; daň z nemovitých věcí - koeficient u staveb a jednotek</t>
  </si>
  <si>
    <t xml:space="preserve">zákon č. 338/1992 Sb., o dani z nemovitých věcí - § 6 odst. 4 písm. b); zákon č. 338/1992 Sb., o dani z nemovitých věcí - § 11 odst. 3 písm. a)  </t>
  </si>
  <si>
    <t>2/2024: Obecně závazná vyhláška města Bezdružice, o stanovení místního koeficientu a o zvýšení koeficientu u skupiny stavebních pozemků a obytných budov; 2/2024: Obecně závazná vyhláška města Bezdružice, o stanovení místního koeficientu a o zvýšení koeficientu u skupiny stavebních pozemků a obytných budov; 3/2024: Obecně závazná vyhláška města Bezdružice,  o stanovení místního koeficientu a o zvýšení koeficientu u skupiny stavebních pozemků a obytných budov; 3/2024: Obecně závazná vyhláška města Bezdružice,  o stanovení místního koeficientu a o zvýšení koeficientu u skupiny stavebních pozemků a obytných budov</t>
  </si>
  <si>
    <t>1115964214</t>
  </si>
  <si>
    <t>7/2019</t>
  </si>
  <si>
    <t>Obecně závazná vyhláška města Bezdružice č. 7/2019, o místním poplatku za užívání veřejného prostranství</t>
  </si>
  <si>
    <t>2020-02-26</t>
  </si>
  <si>
    <t>4/2023: Obecně závazná vyhláška města Bezdružice o místním poplatku za užívání veřejného prostranství</t>
  </si>
  <si>
    <t>1115954723</t>
  </si>
  <si>
    <t>6/2019</t>
  </si>
  <si>
    <t>Obecně závazná vyhláška města Bezdružice č. 6/2019, o místním poplatku ze vstupného</t>
  </si>
  <si>
    <t>2020-07-28</t>
  </si>
  <si>
    <t>5/2023: Obecně závazná vyhláška města Bezdružice o místním poplatku ze vstupného</t>
  </si>
  <si>
    <t>1115943940</t>
  </si>
  <si>
    <t>4/2019</t>
  </si>
  <si>
    <t>Obecně závazná vyhláška města Bezdružice č. 4/2019, o místním poplatku ze psů</t>
  </si>
  <si>
    <t>6/2023: Obecně závazná vyhláška města Bezdružice o místním poplatku ze psů</t>
  </si>
  <si>
    <t>1115941502</t>
  </si>
  <si>
    <t>2/2019</t>
  </si>
  <si>
    <t>Obecně závazná vyhláška města Bezdružice č. 2/2019, kterou se stanoví část společného školského obvodu základní školy</t>
  </si>
  <si>
    <t>2019-10-16</t>
  </si>
  <si>
    <t>školské obvody - základní školy</t>
  </si>
  <si>
    <t>zákon č. 561/2004 Sb., školský zákon - § 178 odst. 2 písm. c)</t>
  </si>
  <si>
    <t>1115936992</t>
  </si>
  <si>
    <t>4/2021</t>
  </si>
  <si>
    <t>Obecně závazná vyhláška města Bezdružice č. 4/2021, o stanovení obecního systému odpadového hospodářství</t>
  </si>
  <si>
    <t>2022-01-01</t>
  </si>
  <si>
    <t>systém odpadového hospodářství</t>
  </si>
  <si>
    <t>zákon č. 541/2020 Sb., o odpadech - § 59 odst. 4</t>
  </si>
  <si>
    <t>2/2020: Obecně závazná vyhláška města Bezdružice č. 2/2020, o stanovení systému shromažďování, sběru, přepravy, třídění, využívání a odstraňování komunálních odpadů včetně jejich biologicky rozložitelné složky a systému nakládání se stavebním odpadem na území města Bezdružice</t>
  </si>
  <si>
    <t>1115910746</t>
  </si>
  <si>
    <t>1/2020</t>
  </si>
  <si>
    <t>Nařízení č. 1/2020, kterým se stanovují ceny nájmů míst na veřejném pohřebišti v Bezdružicích a služby hřbitovní poskytované v souvislosti s pronájmem a užíváním veřejného pohřebiště</t>
  </si>
  <si>
    <t>2020-10-31</t>
  </si>
  <si>
    <t>regulace cen - stanovení maximálních cen, pokud nejsou stanoveny ministerstvem</t>
  </si>
  <si>
    <t>zákon č. 265/1991 Sb., o působnosti orgánů České republiky v oblasti cen - § 4a odst. 1 písm. a)</t>
  </si>
  <si>
    <t>Vyřazeno</t>
  </si>
  <si>
    <t>-</t>
  </si>
  <si>
    <t>1115900604</t>
  </si>
  <si>
    <t>2/2020</t>
  </si>
  <si>
    <t>Obecně závazná vyhláška města Bezdružice č. 2/2020, o stanovení systému shromažďování, sběru, přepravy, třídění, využívání a odstraňování komunálních odpadů včetně jejich biologicky rozložitelné složky a systému nakládání se stavebním odpadem na území města Bezdružice</t>
  </si>
  <si>
    <t>2020-11-03</t>
  </si>
  <si>
    <t>4/2021: Obecně závazná vyhláška města Bezdružice č. 4/2021, o stanovení obecního systému odpadového hospodářství</t>
  </si>
  <si>
    <t>1115900356</t>
  </si>
  <si>
    <t>1/2021</t>
  </si>
  <si>
    <t>Obecně závazná vyhláška města Bezdružice č. 1/2021 o místním poplatku z pobytu</t>
  </si>
  <si>
    <t>2021-03-16</t>
  </si>
  <si>
    <t>3/2023: Obecně závazná vyhláška města Bezdružice o místním poplatku z pobytu</t>
  </si>
  <si>
    <t>1115882449</t>
  </si>
  <si>
    <t>3/2022</t>
  </si>
  <si>
    <t>2022-06-27</t>
  </si>
  <si>
    <t>1/2022: o nočním klidu</t>
  </si>
  <si>
    <t>1/2023: Obecně závazná vyhláška o nočním klidu; 1/2023: Obecně závazná vyhláška o nočním klidu</t>
  </si>
  <si>
    <t>1053736106</t>
  </si>
  <si>
    <t>2/2022</t>
  </si>
  <si>
    <t>Obecně závazná vyhláška města Bezdružice, kterou se zakazuje požívání alkoholických nápojů za účelem zabezpečení místních záležitostí veřejného pořádku na vymezených veřejných prostranstvích</t>
  </si>
  <si>
    <t>2022-05-02</t>
  </si>
  <si>
    <t>veřejný pořádek - konzumace alkoholu</t>
  </si>
  <si>
    <t>zákon č. 128/2000 Sb., o obcích - § 10 písm. a) - konzumace alkoholu</t>
  </si>
  <si>
    <t>1032248032</t>
  </si>
  <si>
    <t>1/2022</t>
  </si>
  <si>
    <t>o nočním klidu</t>
  </si>
  <si>
    <t>2022-04-01</t>
  </si>
  <si>
    <t>zákon č. 251/2016 Sb., o některých přestupcích - § 5 odst. 6</t>
  </si>
  <si>
    <t>1021392561</t>
  </si>
  <si>
    <t>3/2021</t>
  </si>
  <si>
    <t>Obecně závazná vyhláška č. 3/2021, o místním poplatku za obecní systém odpadového hospodářství</t>
  </si>
  <si>
    <t>4/2022: Obecně závazná vyhláška o místním poplatku za obecní systém odpadového hospodářství; 4/2022: Obecně závazná vyhláška o místním poplatku za obecní systém odpadového hospodářství</t>
  </si>
  <si>
    <t>1015671866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</si>
</sst>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29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8.7109375" customWidth="1"/>
    <col min="2" max="2" width="10.7109375" customWidth="1"/>
    <col min="3" max="3" width="9.7109375" customWidth="1"/>
    <col min="4" max="4" width="15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70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70.7109375" customWidth="1"/>
    <col min="19" max="19" width="10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46169</v>
      </c>
      <c r="I2" s="1">
        <v>46176.64365706582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HYPERLINK("https://sbirkapp.gov.cz/detail/SPPSRTJ7EM6A3W5I", "https://sbirkapp.gov.cz/detail/SPPSRTJ7EM6A3W5I")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29</v>
      </c>
      <c r="H3" s="1">
        <v>46141</v>
      </c>
      <c r="I3" s="1">
        <v>46148.45631841187</v>
      </c>
      <c r="J3" t="s">
        <v>37</v>
      </c>
      <c r="K3" t="s">
        <v>31</v>
      </c>
      <c r="M3" t="s">
        <v>32</v>
      </c>
      <c r="N3" t="s">
        <v>33</v>
      </c>
      <c r="P3" t="s">
        <v>38</v>
      </c>
      <c r="R3" t="s">
        <v>39</v>
      </c>
      <c r="S3" t="b">
        <v>1</v>
      </c>
      <c r="T3" s="1">
        <v>46191</v>
      </c>
      <c r="U3" s="2">
        <f>HYPERLINK("https://sbirkapp.gov.cz/detail/SPPW4QA33SMCBMVA", "https://sbirkapp.gov.cz/detail/SPPW4QA33SMCBMVA")</f>
        <v>0</v>
      </c>
      <c r="V3" t="s">
        <v>40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41</v>
      </c>
      <c r="F4" t="s">
        <v>28</v>
      </c>
      <c r="G4" t="s">
        <v>42</v>
      </c>
      <c r="H4" s="1">
        <v>45775</v>
      </c>
      <c r="I4" s="1">
        <v>45789.4054137796</v>
      </c>
      <c r="J4" t="s">
        <v>43</v>
      </c>
      <c r="K4" t="s">
        <v>31</v>
      </c>
      <c r="M4" t="s">
        <v>32</v>
      </c>
      <c r="N4" t="s">
        <v>33</v>
      </c>
      <c r="P4" t="s">
        <v>44</v>
      </c>
      <c r="R4" t="s">
        <v>34</v>
      </c>
      <c r="S4" t="b">
        <v>0</v>
      </c>
      <c r="T4" s="1">
        <v>46163</v>
      </c>
      <c r="U4" s="2">
        <f>HYPERLINK("https://sbirkapp.gov.cz/detail/SPPY36PXEN7E3K4A", "https://sbirkapp.gov.cz/detail/SPPY36PXEN7E3K4A")</f>
        <v>0</v>
      </c>
      <c r="V4" t="s">
        <v>45</v>
      </c>
      <c r="W4">
        <v>2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46</v>
      </c>
      <c r="F5" t="s">
        <v>28</v>
      </c>
      <c r="G5" t="s">
        <v>47</v>
      </c>
      <c r="H5" s="1">
        <v>45560</v>
      </c>
      <c r="I5" s="1">
        <v>45561.42308090137</v>
      </c>
      <c r="J5" t="s">
        <v>48</v>
      </c>
      <c r="K5" t="s">
        <v>31</v>
      </c>
      <c r="M5" t="s">
        <v>49</v>
      </c>
      <c r="N5" t="s">
        <v>50</v>
      </c>
      <c r="P5" t="s">
        <v>51</v>
      </c>
      <c r="S5" t="b">
        <v>1</v>
      </c>
      <c r="U5" s="2">
        <f>HYPERLINK("https://sbirkapp.gov.cz/detail/SPPLQYBMGCF4LJZY", "https://sbirkapp.gov.cz/detail/SPPLQYBMGCF4LJZY")</f>
        <v>0</v>
      </c>
      <c r="V5" t="s">
        <v>52</v>
      </c>
      <c r="W5">
        <v>2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53</v>
      </c>
      <c r="F6" t="s">
        <v>28</v>
      </c>
      <c r="G6" t="s">
        <v>54</v>
      </c>
      <c r="H6" s="1">
        <v>45513</v>
      </c>
      <c r="I6" s="1">
        <v>45513.44316336369</v>
      </c>
      <c r="J6" t="s">
        <v>48</v>
      </c>
      <c r="K6" t="s">
        <v>31</v>
      </c>
      <c r="M6" t="s">
        <v>55</v>
      </c>
      <c r="N6" t="s">
        <v>56</v>
      </c>
      <c r="P6" t="s">
        <v>57</v>
      </c>
      <c r="R6" t="s">
        <v>58</v>
      </c>
      <c r="S6" t="b">
        <v>0</v>
      </c>
      <c r="T6" s="1">
        <v>45658</v>
      </c>
      <c r="U6" s="2">
        <f>HYPERLINK("https://sbirkapp.gov.cz/detail/SPPZEN3WTIWMDONM", "https://sbirkapp.gov.cz/detail/SPPZEN3WTIWMDONM")</f>
        <v>0</v>
      </c>
      <c r="V6" t="s">
        <v>59</v>
      </c>
      <c r="W6">
        <v>2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60</v>
      </c>
      <c r="F7" t="s">
        <v>28</v>
      </c>
      <c r="G7" t="s">
        <v>61</v>
      </c>
      <c r="H7" s="1">
        <v>45445</v>
      </c>
      <c r="I7" s="1">
        <v>45488.37030874777</v>
      </c>
      <c r="J7" t="s">
        <v>62</v>
      </c>
      <c r="K7" t="s">
        <v>31</v>
      </c>
      <c r="M7" t="s">
        <v>32</v>
      </c>
      <c r="N7" t="s">
        <v>33</v>
      </c>
      <c r="P7" t="s">
        <v>63</v>
      </c>
      <c r="R7" t="s">
        <v>64</v>
      </c>
      <c r="S7" t="b">
        <v>0</v>
      </c>
      <c r="T7" s="1">
        <v>45804</v>
      </c>
      <c r="U7" s="2">
        <f>HYPERLINK("https://sbirkapp.gov.cz/detail/SPP6KFADG3ZNRZ3S", "https://sbirkapp.gov.cz/detail/SPP6KFADG3ZNRZ3S")</f>
        <v>0</v>
      </c>
      <c r="V7" t="s">
        <v>65</v>
      </c>
      <c r="W7">
        <v>2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66</v>
      </c>
      <c r="F8" t="s">
        <v>28</v>
      </c>
      <c r="G8" t="s">
        <v>67</v>
      </c>
      <c r="H8" s="1">
        <v>45259</v>
      </c>
      <c r="I8" s="1">
        <v>45260.43902848214</v>
      </c>
      <c r="J8" t="s">
        <v>68</v>
      </c>
      <c r="K8" t="s">
        <v>31</v>
      </c>
      <c r="M8" t="s">
        <v>69</v>
      </c>
      <c r="N8" t="s">
        <v>70</v>
      </c>
      <c r="P8" t="s">
        <v>71</v>
      </c>
      <c r="S8" t="b">
        <v>1</v>
      </c>
      <c r="U8" s="2">
        <f>HYPERLINK("https://sbirkapp.gov.cz/detail/SPPFRD6NZB2QVOCY", "https://sbirkapp.gov.cz/detail/SPPFRD6NZB2QVOCY")</f>
        <v>0</v>
      </c>
      <c r="V8" t="s">
        <v>72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73</v>
      </c>
      <c r="F9" t="s">
        <v>28</v>
      </c>
      <c r="G9" t="s">
        <v>74</v>
      </c>
      <c r="H9" s="1">
        <v>45259</v>
      </c>
      <c r="I9" s="1">
        <v>45260.43669129449</v>
      </c>
      <c r="J9" t="s">
        <v>68</v>
      </c>
      <c r="K9" t="s">
        <v>31</v>
      </c>
      <c r="M9" t="s">
        <v>75</v>
      </c>
      <c r="N9" t="s">
        <v>76</v>
      </c>
      <c r="P9" t="s">
        <v>77</v>
      </c>
      <c r="S9" t="b">
        <v>1</v>
      </c>
      <c r="U9" s="2">
        <f>HYPERLINK("https://sbirkapp.gov.cz/detail/SPPKP2QPE25E4NHU", "https://sbirkapp.gov.cz/detail/SPPKP2QPE25E4NHU")</f>
        <v>0</v>
      </c>
      <c r="V9" t="s">
        <v>78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79</v>
      </c>
      <c r="F10" t="s">
        <v>28</v>
      </c>
      <c r="G10" t="s">
        <v>80</v>
      </c>
      <c r="H10" s="1">
        <v>45259</v>
      </c>
      <c r="I10" s="1">
        <v>45260.4355203302</v>
      </c>
      <c r="J10" t="s">
        <v>68</v>
      </c>
      <c r="K10" t="s">
        <v>31</v>
      </c>
      <c r="M10" t="s">
        <v>81</v>
      </c>
      <c r="N10" t="s">
        <v>82</v>
      </c>
      <c r="P10" t="s">
        <v>83</v>
      </c>
      <c r="S10" t="b">
        <v>1</v>
      </c>
      <c r="U10" s="2">
        <f>HYPERLINK("https://sbirkapp.gov.cz/detail/SPPP6WAWOSUFRIYK", "https://sbirkapp.gov.cz/detail/SPPP6WAWOSUFRIYK")</f>
        <v>0</v>
      </c>
      <c r="V10" t="s">
        <v>84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85</v>
      </c>
      <c r="F11" t="s">
        <v>28</v>
      </c>
      <c r="G11" t="s">
        <v>86</v>
      </c>
      <c r="H11" s="1">
        <v>45259</v>
      </c>
      <c r="I11" s="1">
        <v>45260.4327675183</v>
      </c>
      <c r="J11" t="s">
        <v>68</v>
      </c>
      <c r="K11" t="s">
        <v>31</v>
      </c>
      <c r="M11" t="s">
        <v>87</v>
      </c>
      <c r="N11" t="s">
        <v>88</v>
      </c>
      <c r="P11" t="s">
        <v>89</v>
      </c>
      <c r="S11" t="b">
        <v>1</v>
      </c>
      <c r="U11" s="2">
        <f>HYPERLINK("https://sbirkapp.gov.cz/detail/SPPOGUWR3Y74GVTM", "https://sbirkapp.gov.cz/detail/SPPOGUWR3Y74GVTM")</f>
        <v>0</v>
      </c>
      <c r="V11" t="s">
        <v>90</v>
      </c>
      <c r="W11">
        <v>1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91</v>
      </c>
      <c r="F12" t="s">
        <v>28</v>
      </c>
      <c r="G12" t="s">
        <v>92</v>
      </c>
      <c r="H12" s="1">
        <v>45259</v>
      </c>
      <c r="I12" s="1">
        <v>45260.42682521205</v>
      </c>
      <c r="J12" t="s">
        <v>68</v>
      </c>
      <c r="K12" t="s">
        <v>31</v>
      </c>
      <c r="M12" t="s">
        <v>93</v>
      </c>
      <c r="N12" t="s">
        <v>94</v>
      </c>
      <c r="P12" t="s">
        <v>95</v>
      </c>
      <c r="S12" t="b">
        <v>1</v>
      </c>
      <c r="U12" s="2">
        <f>HYPERLINK("https://sbirkapp.gov.cz/detail/SPPXTMJZKO6WZZDQ", "https://sbirkapp.gov.cz/detail/SPPXTMJZKO6WZZDQ")</f>
        <v>0</v>
      </c>
      <c r="V12" t="s">
        <v>96</v>
      </c>
      <c r="W12">
        <v>1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97</v>
      </c>
      <c r="F13" t="s">
        <v>28</v>
      </c>
      <c r="G13" t="s">
        <v>98</v>
      </c>
      <c r="H13" s="1">
        <v>45077</v>
      </c>
      <c r="I13" s="1">
        <v>45078.31053012246</v>
      </c>
      <c r="J13" t="s">
        <v>99</v>
      </c>
      <c r="K13" t="s">
        <v>31</v>
      </c>
      <c r="M13" t="s">
        <v>32</v>
      </c>
      <c r="N13" t="s">
        <v>33</v>
      </c>
      <c r="P13" t="s">
        <v>100</v>
      </c>
      <c r="R13" t="s">
        <v>101</v>
      </c>
      <c r="S13" t="b">
        <v>0</v>
      </c>
      <c r="T13" s="1">
        <v>45488</v>
      </c>
      <c r="U13" s="2">
        <f>HYPERLINK("https://sbirkapp.gov.cz/detail/SPPTTO3HM35UFNNI", "https://sbirkapp.gov.cz/detail/SPPTTO3HM35UFNNI")</f>
        <v>0</v>
      </c>
      <c r="V13" t="s">
        <v>102</v>
      </c>
      <c r="W13">
        <v>2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103</v>
      </c>
      <c r="F14" t="s">
        <v>28</v>
      </c>
      <c r="G14" t="s">
        <v>104</v>
      </c>
      <c r="H14" s="1">
        <v>44914</v>
      </c>
      <c r="I14" s="1">
        <v>44915.43632125465</v>
      </c>
      <c r="J14" t="s">
        <v>105</v>
      </c>
      <c r="K14" t="s">
        <v>31</v>
      </c>
      <c r="M14" t="s">
        <v>106</v>
      </c>
      <c r="N14" t="s">
        <v>107</v>
      </c>
      <c r="S14" t="b">
        <v>1</v>
      </c>
      <c r="U14" s="2">
        <f>HYPERLINK("https://sbirkapp.gov.cz/detail/SPPOIV4DX2NGXZLK", "https://sbirkapp.gov.cz/detail/SPPOIV4DX2NGXZLK")</f>
        <v>0</v>
      </c>
      <c r="V14" t="s">
        <v>108</v>
      </c>
      <c r="W14">
        <v>2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109</v>
      </c>
      <c r="F15" t="s">
        <v>28</v>
      </c>
      <c r="G15" t="s">
        <v>110</v>
      </c>
      <c r="H15" s="1">
        <v>44914</v>
      </c>
      <c r="I15" s="1">
        <v>44915.42432699789</v>
      </c>
      <c r="J15" t="s">
        <v>105</v>
      </c>
      <c r="K15" t="s">
        <v>31</v>
      </c>
      <c r="M15" t="s">
        <v>93</v>
      </c>
      <c r="N15" t="s">
        <v>94</v>
      </c>
      <c r="P15" t="s">
        <v>111</v>
      </c>
      <c r="R15" t="s">
        <v>112</v>
      </c>
      <c r="S15" t="b">
        <v>0</v>
      </c>
      <c r="T15" s="1">
        <v>45292</v>
      </c>
      <c r="U15" s="2">
        <f>HYPERLINK("https://sbirkapp.gov.cz/detail/SPPDLDT2O6BSPKCS", "https://sbirkapp.gov.cz/detail/SPPDLDT2O6BSPKCS")</f>
        <v>0</v>
      </c>
      <c r="V15" t="s">
        <v>113</v>
      </c>
      <c r="W15">
        <v>2</v>
      </c>
    </row>
    <row r="16" spans="1:23">
      <c r="A16" t="s">
        <v>23</v>
      </c>
      <c r="B16" t="s">
        <v>24</v>
      </c>
      <c r="C16" t="s">
        <v>25</v>
      </c>
      <c r="D16" t="s">
        <v>26</v>
      </c>
      <c r="E16" t="s">
        <v>114</v>
      </c>
      <c r="F16" t="s">
        <v>115</v>
      </c>
      <c r="G16" t="s">
        <v>116</v>
      </c>
      <c r="H16" s="1">
        <v>43024</v>
      </c>
      <c r="I16" s="1">
        <v>44909.55499568405</v>
      </c>
      <c r="J16" t="s">
        <v>117</v>
      </c>
      <c r="K16" t="s">
        <v>118</v>
      </c>
      <c r="L16" s="1">
        <v>43024</v>
      </c>
      <c r="M16" t="s">
        <v>119</v>
      </c>
      <c r="N16" t="s">
        <v>120</v>
      </c>
      <c r="S16" t="b">
        <v>1</v>
      </c>
      <c r="U16" s="2">
        <f>HYPERLINK("https://sbirkapp.gov.cz/detail/SPPQLVHRWP647VHC", "https://sbirkapp.gov.cz/detail/SPPQLVHRWP647VHC")</f>
        <v>0</v>
      </c>
      <c r="V16" t="s">
        <v>121</v>
      </c>
      <c r="W16">
        <v>1</v>
      </c>
    </row>
    <row r="17" spans="1:23">
      <c r="A17" t="s">
        <v>23</v>
      </c>
      <c r="B17" t="s">
        <v>24</v>
      </c>
      <c r="C17" t="s">
        <v>25</v>
      </c>
      <c r="D17" t="s">
        <v>26</v>
      </c>
      <c r="E17" t="s">
        <v>122</v>
      </c>
      <c r="F17" t="s">
        <v>28</v>
      </c>
      <c r="G17" t="s">
        <v>123</v>
      </c>
      <c r="H17" s="1">
        <v>39659</v>
      </c>
      <c r="I17" s="1">
        <v>44909.54446444734</v>
      </c>
      <c r="J17" t="s">
        <v>124</v>
      </c>
      <c r="K17" t="s">
        <v>118</v>
      </c>
      <c r="L17" s="1">
        <v>39659</v>
      </c>
      <c r="M17" t="s">
        <v>125</v>
      </c>
      <c r="N17" t="s">
        <v>126</v>
      </c>
      <c r="R17" t="s">
        <v>127</v>
      </c>
      <c r="S17" t="b">
        <v>0</v>
      </c>
      <c r="T17" s="1">
        <v>45658</v>
      </c>
      <c r="U17" s="2">
        <f>HYPERLINK("https://sbirkapp.gov.cz/detail/SPPNMQPDCFUPPVYY", "https://sbirkapp.gov.cz/detail/SPPNMQPDCFUPPVYY")</f>
        <v>0</v>
      </c>
      <c r="V17" t="s">
        <v>128</v>
      </c>
      <c r="W17">
        <v>1</v>
      </c>
    </row>
    <row r="18" spans="1:23">
      <c r="A18" t="s">
        <v>23</v>
      </c>
      <c r="B18" t="s">
        <v>24</v>
      </c>
      <c r="C18" t="s">
        <v>25</v>
      </c>
      <c r="D18" t="s">
        <v>26</v>
      </c>
      <c r="E18" t="s">
        <v>129</v>
      </c>
      <c r="F18" t="s">
        <v>28</v>
      </c>
      <c r="G18" t="s">
        <v>130</v>
      </c>
      <c r="H18" s="1">
        <v>43872</v>
      </c>
      <c r="I18" s="1">
        <v>44909.53634946328</v>
      </c>
      <c r="J18" t="s">
        <v>131</v>
      </c>
      <c r="K18" t="s">
        <v>118</v>
      </c>
      <c r="L18" s="1">
        <v>43872</v>
      </c>
      <c r="M18" t="s">
        <v>81</v>
      </c>
      <c r="N18" t="s">
        <v>82</v>
      </c>
      <c r="R18" t="s">
        <v>132</v>
      </c>
      <c r="S18" t="b">
        <v>0</v>
      </c>
      <c r="T18" s="1">
        <v>45292</v>
      </c>
      <c r="U18" s="2">
        <f>HYPERLINK("https://sbirkapp.gov.cz/detail/SPPA4FWE5V6LSGLQ", "https://sbirkapp.gov.cz/detail/SPPA4FWE5V6LSGLQ")</f>
        <v>0</v>
      </c>
      <c r="V18" t="s">
        <v>133</v>
      </c>
      <c r="W18">
        <v>2</v>
      </c>
    </row>
    <row r="19" spans="1:23">
      <c r="A19" t="s">
        <v>23</v>
      </c>
      <c r="B19" t="s">
        <v>24</v>
      </c>
      <c r="C19" t="s">
        <v>25</v>
      </c>
      <c r="D19" t="s">
        <v>26</v>
      </c>
      <c r="E19" t="s">
        <v>134</v>
      </c>
      <c r="F19" t="s">
        <v>28</v>
      </c>
      <c r="G19" t="s">
        <v>135</v>
      </c>
      <c r="H19" s="1">
        <v>44025</v>
      </c>
      <c r="I19" s="1">
        <v>44909.52212123825</v>
      </c>
      <c r="J19" t="s">
        <v>136</v>
      </c>
      <c r="K19" t="s">
        <v>118</v>
      </c>
      <c r="L19" s="1">
        <v>44025</v>
      </c>
      <c r="M19" t="s">
        <v>75</v>
      </c>
      <c r="N19" t="s">
        <v>76</v>
      </c>
      <c r="R19" t="s">
        <v>137</v>
      </c>
      <c r="S19" t="b">
        <v>0</v>
      </c>
      <c r="T19" s="1">
        <v>45292</v>
      </c>
      <c r="U19" s="2">
        <f>HYPERLINK("https://sbirkapp.gov.cz/detail/SPPN6STEUM5UIZIQ", "https://sbirkapp.gov.cz/detail/SPPN6STEUM5UIZIQ")</f>
        <v>0</v>
      </c>
      <c r="V19" t="s">
        <v>138</v>
      </c>
      <c r="W19">
        <v>2</v>
      </c>
    </row>
    <row r="20" spans="1:23">
      <c r="A20" t="s">
        <v>23</v>
      </c>
      <c r="B20" t="s">
        <v>24</v>
      </c>
      <c r="C20" t="s">
        <v>25</v>
      </c>
      <c r="D20" t="s">
        <v>26</v>
      </c>
      <c r="E20" t="s">
        <v>139</v>
      </c>
      <c r="F20" t="s">
        <v>28</v>
      </c>
      <c r="G20" t="s">
        <v>140</v>
      </c>
      <c r="H20" s="1">
        <v>43872</v>
      </c>
      <c r="I20" s="1">
        <v>44909.51881800858</v>
      </c>
      <c r="J20" t="s">
        <v>131</v>
      </c>
      <c r="K20" t="s">
        <v>118</v>
      </c>
      <c r="L20" s="1">
        <v>43872</v>
      </c>
      <c r="M20" t="s">
        <v>69</v>
      </c>
      <c r="N20" t="s">
        <v>70</v>
      </c>
      <c r="R20" t="s">
        <v>141</v>
      </c>
      <c r="S20" t="b">
        <v>0</v>
      </c>
      <c r="T20" s="1">
        <v>45292</v>
      </c>
      <c r="U20" s="2">
        <f>HYPERLINK("https://sbirkapp.gov.cz/detail/SPPBEAEWFWE3XTQY", "https://sbirkapp.gov.cz/detail/SPPBEAEWFWE3XTQY")</f>
        <v>0</v>
      </c>
      <c r="V20" t="s">
        <v>142</v>
      </c>
      <c r="W20">
        <v>2</v>
      </c>
    </row>
    <row r="21" spans="1:23">
      <c r="A21" t="s">
        <v>23</v>
      </c>
      <c r="B21" t="s">
        <v>24</v>
      </c>
      <c r="C21" t="s">
        <v>25</v>
      </c>
      <c r="D21" t="s">
        <v>26</v>
      </c>
      <c r="E21" t="s">
        <v>143</v>
      </c>
      <c r="F21" t="s">
        <v>28</v>
      </c>
      <c r="G21" t="s">
        <v>144</v>
      </c>
      <c r="H21" s="1">
        <v>43739</v>
      </c>
      <c r="I21" s="1">
        <v>44909.51325214382</v>
      </c>
      <c r="J21" t="s">
        <v>145</v>
      </c>
      <c r="K21" t="s">
        <v>118</v>
      </c>
      <c r="L21" s="1">
        <v>43739</v>
      </c>
      <c r="M21" t="s">
        <v>146</v>
      </c>
      <c r="N21" t="s">
        <v>147</v>
      </c>
      <c r="S21" t="b">
        <v>1</v>
      </c>
      <c r="U21" s="2">
        <f>HYPERLINK("https://sbirkapp.gov.cz/detail/SPPIWRZVE6YHTY6Y", "https://sbirkapp.gov.cz/detail/SPPIWRZVE6YHTY6Y")</f>
        <v>0</v>
      </c>
      <c r="V21" t="s">
        <v>148</v>
      </c>
      <c r="W21">
        <v>2</v>
      </c>
    </row>
    <row r="22" spans="1:23">
      <c r="A22" t="s">
        <v>23</v>
      </c>
      <c r="B22" t="s">
        <v>24</v>
      </c>
      <c r="C22" t="s">
        <v>25</v>
      </c>
      <c r="D22" t="s">
        <v>26</v>
      </c>
      <c r="E22" t="s">
        <v>149</v>
      </c>
      <c r="F22" t="s">
        <v>28</v>
      </c>
      <c r="G22" t="s">
        <v>150</v>
      </c>
      <c r="H22" s="1">
        <v>44552</v>
      </c>
      <c r="I22" s="1">
        <v>44909.48994264183</v>
      </c>
      <c r="J22" t="s">
        <v>151</v>
      </c>
      <c r="K22" t="s">
        <v>118</v>
      </c>
      <c r="L22" s="1">
        <v>44552</v>
      </c>
      <c r="M22" t="s">
        <v>152</v>
      </c>
      <c r="N22" t="s">
        <v>153</v>
      </c>
      <c r="P22" t="s">
        <v>154</v>
      </c>
      <c r="S22" t="b">
        <v>1</v>
      </c>
      <c r="U22" s="2">
        <f>HYPERLINK("https://sbirkapp.gov.cz/detail/SPPWTQ23B24UPZDI", "https://sbirkapp.gov.cz/detail/SPPWTQ23B24UPZDI")</f>
        <v>0</v>
      </c>
      <c r="V22" t="s">
        <v>155</v>
      </c>
      <c r="W22">
        <v>1</v>
      </c>
    </row>
    <row r="23" spans="1:23">
      <c r="A23" t="s">
        <v>23</v>
      </c>
      <c r="B23" t="s">
        <v>24</v>
      </c>
      <c r="C23" t="s">
        <v>25</v>
      </c>
      <c r="D23" t="s">
        <v>26</v>
      </c>
      <c r="E23" t="s">
        <v>156</v>
      </c>
      <c r="F23" t="s">
        <v>115</v>
      </c>
      <c r="G23" t="s">
        <v>157</v>
      </c>
      <c r="H23" s="1">
        <v>44120</v>
      </c>
      <c r="I23" s="1">
        <v>44909.47689150614</v>
      </c>
      <c r="J23" t="s">
        <v>158</v>
      </c>
      <c r="K23" t="s">
        <v>118</v>
      </c>
      <c r="L23" s="1">
        <v>44120</v>
      </c>
      <c r="M23" t="s">
        <v>159</v>
      </c>
      <c r="N23" t="s">
        <v>160</v>
      </c>
      <c r="S23" t="s">
        <v>161</v>
      </c>
      <c r="T23" t="s">
        <v>162</v>
      </c>
      <c r="U23" s="2">
        <f>HYPERLINK("https://sbirkapp.gov.cz/detail/SPPPVUNDW3BMH2UW", "https://sbirkapp.gov.cz/detail/SPPPVUNDW3BMH2UW")</f>
        <v>0</v>
      </c>
      <c r="V23" t="s">
        <v>163</v>
      </c>
      <c r="W23">
        <v>2</v>
      </c>
    </row>
    <row r="24" spans="1:23">
      <c r="A24" t="s">
        <v>23</v>
      </c>
      <c r="B24" t="s">
        <v>24</v>
      </c>
      <c r="C24" t="s">
        <v>25</v>
      </c>
      <c r="D24" t="s">
        <v>26</v>
      </c>
      <c r="E24" t="s">
        <v>164</v>
      </c>
      <c r="F24" t="s">
        <v>28</v>
      </c>
      <c r="G24" t="s">
        <v>165</v>
      </c>
      <c r="H24" s="1">
        <v>44123</v>
      </c>
      <c r="I24" s="1">
        <v>44909.47634984556</v>
      </c>
      <c r="J24" t="s">
        <v>166</v>
      </c>
      <c r="K24" t="s">
        <v>118</v>
      </c>
      <c r="L24" s="1">
        <v>44123</v>
      </c>
      <c r="M24" t="s">
        <v>152</v>
      </c>
      <c r="N24" t="s">
        <v>153</v>
      </c>
      <c r="R24" t="s">
        <v>167</v>
      </c>
      <c r="S24" t="b">
        <v>0</v>
      </c>
      <c r="T24" s="1">
        <v>44562</v>
      </c>
      <c r="U24" s="2">
        <f>HYPERLINK("https://sbirkapp.gov.cz/detail/SPPQTPIFEBYZ3XSI", "https://sbirkapp.gov.cz/detail/SPPQTPIFEBYZ3XSI")</f>
        <v>0</v>
      </c>
      <c r="V24" t="s">
        <v>168</v>
      </c>
      <c r="W24">
        <v>2</v>
      </c>
    </row>
    <row r="25" spans="1:23">
      <c r="A25" t="s">
        <v>23</v>
      </c>
      <c r="B25" t="s">
        <v>24</v>
      </c>
      <c r="C25" t="s">
        <v>25</v>
      </c>
      <c r="D25" t="s">
        <v>26</v>
      </c>
      <c r="E25" t="s">
        <v>169</v>
      </c>
      <c r="F25" t="s">
        <v>28</v>
      </c>
      <c r="G25" t="s">
        <v>170</v>
      </c>
      <c r="H25" s="1">
        <v>44256</v>
      </c>
      <c r="I25" s="1">
        <v>44909.45892209457</v>
      </c>
      <c r="J25" t="s">
        <v>171</v>
      </c>
      <c r="K25" t="s">
        <v>118</v>
      </c>
      <c r="L25" s="1">
        <v>44256</v>
      </c>
      <c r="M25" t="s">
        <v>87</v>
      </c>
      <c r="N25" t="s">
        <v>88</v>
      </c>
      <c r="R25" t="s">
        <v>172</v>
      </c>
      <c r="S25" t="b">
        <v>0</v>
      </c>
      <c r="T25" s="1">
        <v>45292</v>
      </c>
      <c r="U25" s="2">
        <f>HYPERLINK("https://sbirkapp.gov.cz/detail/SPPN23N7W52HDTVU", "https://sbirkapp.gov.cz/detail/SPPN23N7W52HDTVU")</f>
        <v>0</v>
      </c>
      <c r="V25" t="s">
        <v>173</v>
      </c>
      <c r="W25">
        <v>1</v>
      </c>
    </row>
    <row r="26" spans="1:23">
      <c r="A26" t="s">
        <v>23</v>
      </c>
      <c r="B26" t="s">
        <v>24</v>
      </c>
      <c r="C26" t="s">
        <v>25</v>
      </c>
      <c r="D26" t="s">
        <v>26</v>
      </c>
      <c r="E26" t="s">
        <v>174</v>
      </c>
      <c r="F26" t="s">
        <v>28</v>
      </c>
      <c r="G26" t="s">
        <v>98</v>
      </c>
      <c r="H26" s="1">
        <v>44734</v>
      </c>
      <c r="I26" s="1">
        <v>44735.46736085939</v>
      </c>
      <c r="J26" t="s">
        <v>175</v>
      </c>
      <c r="K26" t="s">
        <v>31</v>
      </c>
      <c r="M26" t="s">
        <v>32</v>
      </c>
      <c r="N26" t="s">
        <v>33</v>
      </c>
      <c r="P26" t="s">
        <v>176</v>
      </c>
      <c r="R26" t="s">
        <v>177</v>
      </c>
      <c r="S26" t="b">
        <v>0</v>
      </c>
      <c r="T26" s="1">
        <v>45079</v>
      </c>
      <c r="U26" s="2">
        <f>HYPERLINK("https://sbirkapp.gov.cz/detail/SPP3N6775NNR7HVS", "https://sbirkapp.gov.cz/detail/SPP3N6775NNR7HVS")</f>
        <v>0</v>
      </c>
      <c r="V26" t="s">
        <v>178</v>
      </c>
      <c r="W26">
        <v>2</v>
      </c>
    </row>
    <row r="27" spans="1:23">
      <c r="A27" t="s">
        <v>23</v>
      </c>
      <c r="B27" t="s">
        <v>24</v>
      </c>
      <c r="C27" t="s">
        <v>25</v>
      </c>
      <c r="D27" t="s">
        <v>26</v>
      </c>
      <c r="E27" t="s">
        <v>179</v>
      </c>
      <c r="F27" t="s">
        <v>28</v>
      </c>
      <c r="G27" t="s">
        <v>180</v>
      </c>
      <c r="H27" s="1">
        <v>44678</v>
      </c>
      <c r="I27" s="1">
        <v>44679.36996278745</v>
      </c>
      <c r="J27" t="s">
        <v>181</v>
      </c>
      <c r="K27" t="s">
        <v>31</v>
      </c>
      <c r="M27" t="s">
        <v>182</v>
      </c>
      <c r="N27" t="s">
        <v>183</v>
      </c>
      <c r="S27" t="b">
        <v>1</v>
      </c>
      <c r="U27" s="2">
        <f>HYPERLINK("https://sbirkapp.gov.cz/detail/SPPZD4ON4HWJBHTE", "https://sbirkapp.gov.cz/detail/SPPZD4ON4HWJBHTE")</f>
        <v>0</v>
      </c>
      <c r="V27" t="s">
        <v>184</v>
      </c>
      <c r="W27">
        <v>1</v>
      </c>
    </row>
    <row r="28" spans="1:23">
      <c r="A28" t="s">
        <v>23</v>
      </c>
      <c r="B28" t="s">
        <v>24</v>
      </c>
      <c r="C28" t="s">
        <v>25</v>
      </c>
      <c r="D28" t="s">
        <v>26</v>
      </c>
      <c r="E28" t="s">
        <v>185</v>
      </c>
      <c r="F28" t="s">
        <v>28</v>
      </c>
      <c r="G28" t="s">
        <v>186</v>
      </c>
      <c r="H28" s="1">
        <v>44650</v>
      </c>
      <c r="I28" s="1">
        <v>44651.62683879505</v>
      </c>
      <c r="J28" t="s">
        <v>187</v>
      </c>
      <c r="K28" t="s">
        <v>31</v>
      </c>
      <c r="M28" t="s">
        <v>32</v>
      </c>
      <c r="N28" t="s">
        <v>188</v>
      </c>
      <c r="R28" t="s">
        <v>100</v>
      </c>
      <c r="S28" t="b">
        <v>0</v>
      </c>
      <c r="T28" s="1">
        <v>44739</v>
      </c>
      <c r="U28" s="2">
        <f>HYPERLINK("https://sbirkapp.gov.cz/detail/SPPNXVM5NBHIGGDC", "https://sbirkapp.gov.cz/detail/SPPNXVM5NBHIGGDC")</f>
        <v>0</v>
      </c>
      <c r="V28" t="s">
        <v>189</v>
      </c>
      <c r="W28">
        <v>1</v>
      </c>
    </row>
    <row r="29" spans="1:23">
      <c r="A29" t="s">
        <v>23</v>
      </c>
      <c r="B29" t="s">
        <v>24</v>
      </c>
      <c r="C29" t="s">
        <v>25</v>
      </c>
      <c r="D29" t="s">
        <v>26</v>
      </c>
      <c r="E29" t="s">
        <v>190</v>
      </c>
      <c r="F29" t="s">
        <v>28</v>
      </c>
      <c r="G29" t="s">
        <v>191</v>
      </c>
      <c r="H29" s="1">
        <v>44557</v>
      </c>
      <c r="I29" s="1">
        <v>44637.43217259416</v>
      </c>
      <c r="J29" t="s">
        <v>151</v>
      </c>
      <c r="K29" t="s">
        <v>118</v>
      </c>
      <c r="L29" s="1">
        <v>44557</v>
      </c>
      <c r="M29" t="s">
        <v>93</v>
      </c>
      <c r="N29" t="s">
        <v>94</v>
      </c>
      <c r="R29" t="s">
        <v>192</v>
      </c>
      <c r="S29" t="b">
        <v>0</v>
      </c>
      <c r="T29" s="1">
        <v>44927</v>
      </c>
      <c r="U29" s="2">
        <f>HYPERLINK("https://sbirkapp.gov.cz/detail/SPPBCVNHSXLE5BDO", "https://sbirkapp.gov.cz/detail/SPPBCVNHSXLE5BDO")</f>
        <v>0</v>
      </c>
      <c r="V29" t="s">
        <v>193</v>
      </c>
      <c r="W29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2026-06-10T10:11:44Z</dcterms:created>
  <dcterms:modified xsi:type="dcterms:W3CDTF">2026-06-10T10:11:44Z</dcterms:modified>
</cp:coreProperties>
</file>