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<sst xmlns="http://schemas.openxmlformats.org/spreadsheetml/2006/main" count="355" uniqueCount="173">
  <si>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</si>
  <si>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</si>
  <si>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</si>
  <si>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</si>
  <si>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</si>
  <si>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</si>
  <si>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</si>
  <si>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</si>
  <si>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</si>
  <si>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</si>
  <si>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</si>
  <si>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</si>
  <si>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</si>
  <si>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</si>
  <si>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</si>
  <si>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</si>
  <si>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</si>
  <si>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</si>
  <si>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</si>
  <si>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</si>
  <si>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</si>
  <si>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</si>
  <si>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</si>
  <si>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Mečeříž</t>
  </si>
  <si>
    <t>00509043</t>
  </si>
  <si>
    <t>i33bgv7</t>
  </si>
  <si>
    <t>Středočeský kraj</t>
  </si>
  <si>
    <t>3/2025</t>
  </si>
  <si>
    <t>Obecně závazná vyhláška</t>
  </si>
  <si>
    <t>O stanovení obecního systému odpadového hospodářství</t>
  </si>
  <si>
    <t>2025-10-10</t>
  </si>
  <si>
    <t>Běžný</t>
  </si>
  <si>
    <t>systém odpadového hospodářství</t>
  </si>
  <si>
    <t>zákon č. 541/2020 Sb., o odpadech - § 59 odst. 4</t>
  </si>
  <si>
    <t>1/2021: o obecním systému odpadového hospodářství na území obce Mečeříž</t>
  </si>
  <si>
    <t>1583215202</t>
  </si>
  <si>
    <t>2/2025</t>
  </si>
  <si>
    <t>O veřejném pořádku, opatření k jeho zabezpečení a čistotě v obci</t>
  </si>
  <si>
    <t>2025-05-09</t>
  </si>
  <si>
    <t>veřejný pořádek - chov a pohyb zvířat; veřejný pořádek - údržba a ochrana veřejné zeleně; veřejný pořádek - pyrotechnika; veřejný pořádek - podmínky pro pořádání veřejně přístupných akcí; noční klid; pohyb psů; veřejný pořádek - jiné</t>
  </si>
  <si>
    <t>zákon č. 128/2000 Sb., o obcích - § 10 písm. a)  - chov a pohyb zvířat; zákon č. 128/2000 Sb., o obcích - § 10 písm. c) - údržba a ochrana veřejné zeleně; zákon č. 128/2000 Sb., o obcích - § 10 písm. a) - pyrotechnika; zákon č. 128/2000 Sb., o obcích - § 10 písm. b) - podmínky pro pořádání veřejně přístupných akcí; zákon č. 251/2016 Sb., o některých přestupcích - § 5 odst. 7; zákon č. 246/1992 Sb., na ochranu zvířat proti týrání - § 24 odst. 2; zákon č. 128/2000 Sb., o obcích - § 10 písm. c) - jiné</t>
  </si>
  <si>
    <t>3/2024: O veřejném pořádku, opatření k jeho zabezpečení a čistotě v obci</t>
  </si>
  <si>
    <t>1513768983</t>
  </si>
  <si>
    <t>1/2025</t>
  </si>
  <si>
    <t>kterou se ruší obecně závazná vyhláška č. 4/2023, o místním poplatku za obecní systém odpadového hospodářství</t>
  </si>
  <si>
    <t>2025-02-27</t>
  </si>
  <si>
    <t>zrušovací</t>
  </si>
  <si>
    <t>ústavní zákon č. 1/1993 Sb., Ústava České republiky - čl. 104 odst. 3 - zrušovací OZV</t>
  </si>
  <si>
    <t>4/2023: o místním poplatku za obecní systém odpadového hospodářství</t>
  </si>
  <si>
    <t>1478731078</t>
  </si>
  <si>
    <t>4/2024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</si>
  <si>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</si>
  <si>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</si>
  <si>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</si>
  <si>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</si>
  <si>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1435566039</t>
  </si>
  <si>
    <t>3/2024</t>
  </si>
  <si>
    <t>2024-10-01</t>
  </si>
  <si>
    <t>veřejný pořádek - jiné; veřejný pořádek - chov a pohyb zvířat; pohyb psů; veřejný pořádek - pyrotechnika; noční klid; veřejný pořádek - podmínky pro pořádání veřejně přístupných akcí</t>
  </si>
  <si>
    <t>zákon č. 128/2000 Sb., o obcích - § 10 písm. c) - jiné; zákon č. 128/2000 Sb., o obcích - § 10 písm. a)  - chov a pohyb zvířat; zákon č. 246/1992 Sb., na ochranu zvířat proti týrání - § 24 odst. 2; zákon č. 128/2000 Sb., o obcích - § 10 písm. a) - pyrotechnika; zákon č. 251/2016 Sb., o některých přestupcích - § 5 odst. 7; zákon č. 128/2000 Sb., o obcích - § 10 písm. b) - podmínky pro pořádání veřejně přístupných akcí</t>
  </si>
  <si>
    <t>3/2015: o veřejném pořádku, opatření k jeho zabezpečení a čistotě v obci</t>
  </si>
  <si>
    <t>2/2025: O veřejném pořádku, opatření k jeho zabezpečení a čistotě v obci; 2/2025: O veřejném pořádku, opatření k jeho zabezpečení a čistotě v obci</t>
  </si>
  <si>
    <t>1419413094</t>
  </si>
  <si>
    <t>2/2024</t>
  </si>
  <si>
    <t>Nařízení</t>
  </si>
  <si>
    <t>Zrušení Nařízení obce 1/2020</t>
  </si>
  <si>
    <t>2024-06-14</t>
  </si>
  <si>
    <t>ústavní zákon č. 1/1993 Sb., Ústava České republiky - čl. 79 odst. 3 - zrušovací nařízení</t>
  </si>
  <si>
    <t>1/2020: Nařízení obce Mečeříž č. 1/2020, kterým se stanovuje cena nájemného z pozemků pro hrobová místa a za služby související s nájemcem hrobového místa na veřejném pohřebišti obce Mečeříž</t>
  </si>
  <si>
    <t>1365585974</t>
  </si>
  <si>
    <t>1/2024</t>
  </si>
  <si>
    <t>O stanovení místního koeficientu daně z nemovitých věcí pro obec</t>
  </si>
  <si>
    <t>daň z nemovitých věcí - místní koeficient</t>
  </si>
  <si>
    <t>zákon č. 338/1992 Sb., o dani z nemovitých věcí - § 12 odst. 1 písm. a) bod 1</t>
  </si>
  <si>
    <t>1/2008: stanovení místního koeficientu pro výpočet daně z nemovitosti</t>
  </si>
  <si>
    <t>1355398561</t>
  </si>
  <si>
    <t>5/2023</t>
  </si>
  <si>
    <t>o regulaci provozování hazardních her</t>
  </si>
  <si>
    <t>2023-12-16</t>
  </si>
  <si>
    <t>hazardní hry</t>
  </si>
  <si>
    <t xml:space="preserve">zákon č. 186/2016 Sb., o hazardních hrách - § 12 </t>
  </si>
  <si>
    <t>1279703141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</si>
  <si>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</si>
  <si>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</si>
  <si>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</si>
  <si>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</si>
  <si>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</si>
  <si>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Mečeříž č. 1/2022 o místním poplatku za obecní systém odpadového hospodářství</t>
  </si>
  <si>
    <t>1/2025: kterou se ruší obecně závazná vyhláška č. 4/2023, o místním poplatku za obecní systém odpadového hospodářství</t>
  </si>
  <si>
    <t>1261133839</t>
  </si>
  <si>
    <t>3/2023</t>
  </si>
  <si>
    <t>o místním poplatku ve vstupného</t>
  </si>
  <si>
    <t>místní poplatek ze vstupného</t>
  </si>
  <si>
    <t>zákon č. 565/1990 Sb., o místních poplatcích - § 14 - ze vstupného</t>
  </si>
  <si>
    <t>4/2019: o místním poplatku ze vstupného</t>
  </si>
  <si>
    <t>1261129891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</si>
  <si>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</si>
  <si>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</si>
  <si>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</si>
  <si>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</si>
  <si>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 místním poplatku za užívání veřejného prostranství</t>
  </si>
  <si>
    <t>1261127688</t>
  </si>
  <si>
    <t>1/2023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</si>
  <si>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</si>
  <si>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</si>
  <si>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</si>
  <si>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</si>
  <si>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1261119940</t>
  </si>
  <si>
    <t>1/2022</t>
  </si>
  <si>
    <t>Obecně závazná vyhláška obce Mečeříž č. 1/2022 o místním poplatku za obecní systém odpadového hospodářství</t>
  </si>
  <si>
    <t>2023-01-01</t>
  </si>
  <si>
    <t>2/2021: o místním poplatku za obecní systém odpadového hospodářství</t>
  </si>
  <si>
    <t>1108746740</t>
  </si>
  <si>
    <t>1/2020</t>
  </si>
  <si>
    <t>Nařízení obce Mečeříž č. 1/2020, kterým se stanovuje cena nájemného z pozemků pro hrobová místa a za služby související s nájemcem hrobového místa na veřejném pohřebišti obce Mečeříž</t>
  </si>
  <si>
    <t>2020-07-11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</si>
  <si>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</si>
  <si>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</si>
  <si>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</si>
  <si>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2/2024: Zrušení Nařízení obce 1/2020; 2/2024: Zrušení Nařízení obce 1/2020; 2/2024: Zrušení Nařízení obce 1/2020</t>
  </si>
  <si>
    <t>1103888605</t>
  </si>
  <si>
    <t>1/2014</t>
  </si>
  <si>
    <t>o zákazu podomního a pochůzkového prodeje na území obce</t>
  </si>
  <si>
    <t>2015-01-02</t>
  </si>
  <si>
    <t>regulace podomního a pochůzkového prodeje a nabízení služeb</t>
  </si>
  <si>
    <t xml:space="preserve">zákon č. 455/1991 Sb., živnostenský zákon - § 18 odst. 4 </t>
  </si>
  <si>
    <t>1070433198</t>
  </si>
  <si>
    <t>2/2021</t>
  </si>
  <si>
    <t>2022-01-01</t>
  </si>
  <si>
    <t>1070431219</t>
  </si>
  <si>
    <t>1/2021</t>
  </si>
  <si>
    <t>o obecním systému odpadového hospodářství na území obce Mečeříž</t>
  </si>
  <si>
    <t>3/2025: O stanovení obecního systému odpadového hospodářství</t>
  </si>
  <si>
    <t>1070430793</t>
  </si>
  <si>
    <t>5/2019</t>
  </si>
  <si>
    <t>2020-01-01</t>
  </si>
  <si>
    <t>2/2023: o místním poplatku za užívání veřejného prostranství</t>
  </si>
  <si>
    <t>1070429470</t>
  </si>
  <si>
    <t>4/2019</t>
  </si>
  <si>
    <t>o místním poplatku ze vstupného</t>
  </si>
  <si>
    <t>3/2023: o místním poplatku ve vstupného</t>
  </si>
  <si>
    <t>1070429184</t>
  </si>
  <si>
    <t>3/2019</t>
  </si>
  <si>
    <t>1/2023: o místním poplatku ze psů</t>
  </si>
  <si>
    <t>1070428661</t>
  </si>
  <si>
    <t>2/2019</t>
  </si>
  <si>
    <t>Podmínky k zabezpečení požární ochrany při akcích, kterých se zúčastňuje větší počet osob</t>
  </si>
  <si>
    <t>2019-06-06</t>
  </si>
  <si>
    <t>požární ochrana - podmínky při akcích</t>
  </si>
  <si>
    <t>zákon č. 133/1985 Sb., o požární ochraně - § 29 odst. 1 písm. o) bod 2</t>
  </si>
  <si>
    <t>1070428162</t>
  </si>
  <si>
    <t>1/2019</t>
  </si>
  <si>
    <t>Požární řád obce</t>
  </si>
  <si>
    <t>požární ochrana - požární řád</t>
  </si>
  <si>
    <t>zákon č. 133/1985 Sb., o požární ochraně - § 29 odst. 1 písm. o) bod 1</t>
  </si>
  <si>
    <t>1070427424</t>
  </si>
  <si>
    <t>3/2015</t>
  </si>
  <si>
    <t>o veřejném pořádku, opatření k jeho zabezpečení a čistotě v obci</t>
  </si>
  <si>
    <t>2016-01-01</t>
  </si>
  <si>
    <t>veřejný pořádek - jiné; pohyb psů; veřejný pořádek - jiné; veřejný pořádek - chov a pohyb zvířat; veřejný pořádek - údržba a ochrana veřejné zeleně; noční klid; veřejný pořádek - podmínky pro pořádání veřejně přístupných akcí</t>
  </si>
  <si>
    <t>zákon č. 128/2000 Sb., o obcích - § 10 písm. a) - jiné; zákon č. 246/1992 Sb., na ochranu zvířat proti týrání - § 24 odst. 2; zákon č. 128/2000 Sb., o obcích - § 10 písm. c) - jiné; zákon č. 128/2000 Sb., o obcích - § 10 písm. a)  - chov a pohyb zvířat; zákon č. 128/2000 Sb., o obcích - § 10 písm. c) - údržba a ochrana veřejné zeleně; zákon č. 251/2016 Sb., o některých přestupcích - § 5 odst. 7; zákon č. 128/2000 Sb., o obcích - § 10 písm. b) - podmínky pro pořádání veřejně přístupných akcí</t>
  </si>
  <si>
    <t>3/2024: O veřejném pořádku, opatření k jeho zabezpečení a čistotě v obci; 3/2024: O veřejném pořádku, opatření k jeho zabezpečení a čistotě v obci</t>
  </si>
  <si>
    <t>1070416902</t>
  </si>
  <si>
    <t>1/2008</t>
  </si>
  <si>
    <t>stanovení místního koeficientu pro výpočet daně z nemovitosti</t>
  </si>
  <si>
    <t>2009-01-01</t>
  </si>
  <si>
    <t>zákon č. 338/1992 Sb., o dani z nemovitých věcí - § 12</t>
  </si>
  <si>
    <t>1/2024: O stanovení místního koeficientu daně z nemovitých věcí pro obec</t>
  </si>
  <si>
    <t>1070410314</t>
  </si>
  <si>
    <t>1/2007</t>
  </si>
  <si>
    <t>VÝMAZ</t>
  </si>
  <si>
    <t>-</t>
  </si>
  <si>
    <t>1070406443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</si>
</sst>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45924</v>
      </c>
      <c r="I2" s="1">
        <v>45925.45905871046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HYPERLINK("https://sbirkapp.gov.cz/detail/SPPS5VNYEQ55743I", "https://sbirkapp.gov.cz/detail/SPPS5VNYEQ55743I")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45770</v>
      </c>
      <c r="I3" s="1">
        <v>45771.35674104749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HYPERLINK("https://sbirkapp.gov.cz/detail/SPPL7WZFN6T3OJ7A", "https://sbirkapp.gov.cz/detail/SPPL7WZFN6T3OJ7A")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45616</v>
      </c>
      <c r="I4" s="1">
        <v>45700.37651025257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HYPERLINK("https://sbirkapp.gov.cz/detail/SPPCD5EIH7YHR2HQ", "https://sbirkapp.gov.cz/detail/SPPCD5EIH7YHR2HQ")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45588</v>
      </c>
      <c r="I5" s="1">
        <v>45602.70665800212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HYPERLINK("https://sbirkapp.gov.cz/detail/SPPUTA5CYPOIGFFC", "https://sbirkapp.gov.cz/detail/SPPUTA5CYPOIGFFC")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37</v>
      </c>
      <c r="H6" s="1">
        <v>45560</v>
      </c>
      <c r="I6" s="1">
        <v>45566.53391390239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R6" t="s">
        <v>61</v>
      </c>
      <c r="S6" t="b">
        <v>0</v>
      </c>
      <c r="T6" s="1">
        <v>45786</v>
      </c>
      <c r="U6" s="2">
        <f>HYPERLINK("https://sbirkapp.gov.cz/detail/SPPZC7JUT2RZI5B4", "https://sbirkapp.gov.cz/detail/SPPZC7JUT2RZI5B4")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64</v>
      </c>
      <c r="G7" t="s">
        <v>65</v>
      </c>
      <c r="H7" s="1">
        <v>45434</v>
      </c>
      <c r="I7" s="1">
        <v>45442.37599775579</v>
      </c>
      <c r="J7" t="s">
        <v>66</v>
      </c>
      <c r="K7" t="s">
        <v>31</v>
      </c>
      <c r="M7" t="s">
        <v>46</v>
      </c>
      <c r="N7" t="s">
        <v>67</v>
      </c>
      <c r="P7" t="s">
        <v>68</v>
      </c>
      <c r="S7" t="b">
        <v>1</v>
      </c>
      <c r="U7" s="2">
        <f>HYPERLINK("https://sbirkapp.gov.cz/detail/SPPW3UX3A6DFB6XY", "https://sbirkapp.gov.cz/detail/SPPW3UX3A6DFB6XY")</f>
        <v>0</v>
      </c>
      <c r="V7" t="s">
        <v>69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45406</v>
      </c>
      <c r="I8" s="1">
        <v>45419.4447370036</v>
      </c>
      <c r="J8" t="s">
        <v>52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HYPERLINK("https://sbirkapp.gov.cz/detail/SPP5FK243DCDSQQG", "https://sbirkapp.gov.cz/detail/SPP5FK243DCDSQQG")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45259</v>
      </c>
      <c r="I9" s="1">
        <v>45261.44927673975</v>
      </c>
      <c r="J9" t="s">
        <v>78</v>
      </c>
      <c r="K9" t="s">
        <v>31</v>
      </c>
      <c r="M9" t="s">
        <v>79</v>
      </c>
      <c r="N9" t="s">
        <v>80</v>
      </c>
      <c r="S9" t="b">
        <v>1</v>
      </c>
      <c r="U9" s="2">
        <f>HYPERLINK("https://sbirkapp.gov.cz/detail/SPP4O4OMB6IDTCPS", "https://sbirkapp.gov.cz/detail/SPP4O4OMB6IDTCPS")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45224</v>
      </c>
      <c r="I10" s="1">
        <v>45226.48371707646</v>
      </c>
      <c r="J10" t="s">
        <v>84</v>
      </c>
      <c r="K10" t="s">
        <v>31</v>
      </c>
      <c r="M10" t="s">
        <v>85</v>
      </c>
      <c r="N10" t="s">
        <v>86</v>
      </c>
      <c r="P10" t="s">
        <v>87</v>
      </c>
      <c r="R10" t="s">
        <v>88</v>
      </c>
      <c r="S10" t="b">
        <v>0</v>
      </c>
      <c r="T10" s="1">
        <v>45715</v>
      </c>
      <c r="U10" s="2">
        <f>HYPERLINK("https://sbirkapp.gov.cz/detail/SPPUBVFZ65LPMWU6", "https://sbirkapp.gov.cz/detail/SPPUBVFZ65LPMWU6")</f>
        <v>0</v>
      </c>
      <c r="V10" t="s">
        <v>89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90</v>
      </c>
      <c r="F11" t="s">
        <v>28</v>
      </c>
      <c r="G11" t="s">
        <v>91</v>
      </c>
      <c r="H11" s="1">
        <v>45224</v>
      </c>
      <c r="I11" s="1">
        <v>45226.47891212004</v>
      </c>
      <c r="J11" t="s">
        <v>84</v>
      </c>
      <c r="K11" t="s">
        <v>31</v>
      </c>
      <c r="M11" t="s">
        <v>92</v>
      </c>
      <c r="N11" t="s">
        <v>93</v>
      </c>
      <c r="P11" t="s">
        <v>94</v>
      </c>
      <c r="S11" t="b">
        <v>1</v>
      </c>
      <c r="U11" s="2">
        <f>HYPERLINK("https://sbirkapp.gov.cz/detail/SPPBZ2GULW2BKMPW", "https://sbirkapp.gov.cz/detail/SPPBZ2GULW2BKMPW")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97</v>
      </c>
      <c r="H12" s="1">
        <v>45224</v>
      </c>
      <c r="I12" s="1">
        <v>45226.47626517429</v>
      </c>
      <c r="J12" t="s">
        <v>84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HYPERLINK("https://sbirkapp.gov.cz/detail/SPPYZ3JGS5CHVTQ2", "https://sbirkapp.gov.cz/detail/SPPYZ3JGS5CHVTQ2")</f>
        <v>0</v>
      </c>
      <c r="V12" t="s">
        <v>101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45224</v>
      </c>
      <c r="I13" s="1">
        <v>45226.46669280335</v>
      </c>
      <c r="J13" t="s">
        <v>84</v>
      </c>
      <c r="K13" t="s">
        <v>31</v>
      </c>
      <c r="M13" t="s">
        <v>104</v>
      </c>
      <c r="N13" t="s">
        <v>105</v>
      </c>
      <c r="P13" t="s">
        <v>106</v>
      </c>
      <c r="S13" t="b">
        <v>1</v>
      </c>
      <c r="U13" s="2">
        <f>HYPERLINK("https://sbirkapp.gov.cz/detail/SPPGHBTPZ3B7LNMO", "https://sbirkapp.gov.cz/detail/SPPGHBTPZ3B7LNMO")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109</v>
      </c>
      <c r="H14" s="1">
        <v>44888</v>
      </c>
      <c r="I14" s="1">
        <v>44890.36833822123</v>
      </c>
      <c r="J14" t="s">
        <v>110</v>
      </c>
      <c r="K14" t="s">
        <v>31</v>
      </c>
      <c r="M14" t="s">
        <v>85</v>
      </c>
      <c r="N14" t="s">
        <v>86</v>
      </c>
      <c r="P14" t="s">
        <v>111</v>
      </c>
      <c r="R14" t="s">
        <v>48</v>
      </c>
      <c r="S14" t="b">
        <v>0</v>
      </c>
      <c r="T14" s="1">
        <v>45292</v>
      </c>
      <c r="U14" s="2">
        <f>HYPERLINK("https://sbirkapp.gov.cz/detail/SPP23WKFLQYY3ZSW", "https://sbirkapp.gov.cz/detail/SPP23WKFLQYY3ZSW")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64</v>
      </c>
      <c r="G15" t="s">
        <v>114</v>
      </c>
      <c r="H15" s="1">
        <v>43985</v>
      </c>
      <c r="I15" s="1">
        <v>44876.40154940293</v>
      </c>
      <c r="J15" t="s">
        <v>115</v>
      </c>
      <c r="K15" t="s">
        <v>116</v>
      </c>
      <c r="L15" s="1">
        <v>44008</v>
      </c>
      <c r="M15" t="s">
        <v>117</v>
      </c>
      <c r="N15" t="s">
        <v>118</v>
      </c>
      <c r="R15" t="s">
        <v>119</v>
      </c>
      <c r="S15" t="b">
        <v>0</v>
      </c>
      <c r="T15" s="1">
        <v>45457</v>
      </c>
      <c r="U15" s="2">
        <f>HYPERLINK("https://sbirkapp.gov.cz/detail/SPPVASU3VC7UWADU", "https://sbirkapp.gov.cz/detail/SPPVASU3VC7UWADU")</f>
        <v>0</v>
      </c>
      <c r="V15" t="s">
        <v>120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121</v>
      </c>
      <c r="F16" t="s">
        <v>64</v>
      </c>
      <c r="G16" t="s">
        <v>122</v>
      </c>
      <c r="H16" s="1">
        <v>41990</v>
      </c>
      <c r="I16" s="1">
        <v>44783.74731612014</v>
      </c>
      <c r="J16" t="s">
        <v>123</v>
      </c>
      <c r="K16" t="s">
        <v>116</v>
      </c>
      <c r="L16" s="1">
        <v>41991</v>
      </c>
      <c r="M16" t="s">
        <v>124</v>
      </c>
      <c r="N16" t="s">
        <v>125</v>
      </c>
      <c r="S16" t="b">
        <v>1</v>
      </c>
      <c r="U16" s="2">
        <f>HYPERLINK("https://sbirkapp.gov.cz/detail/SPPJYQFOONV5KU32", "https://sbirkapp.gov.cz/detail/SPPJYQFOONV5KU32")</f>
        <v>0</v>
      </c>
      <c r="V16" t="s">
        <v>126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127</v>
      </c>
      <c r="F17" t="s">
        <v>28</v>
      </c>
      <c r="G17" t="s">
        <v>83</v>
      </c>
      <c r="H17" s="1">
        <v>44524</v>
      </c>
      <c r="I17" s="1">
        <v>44783.7431277311</v>
      </c>
      <c r="J17" t="s">
        <v>128</v>
      </c>
      <c r="K17" t="s">
        <v>116</v>
      </c>
      <c r="L17" s="1">
        <v>44537</v>
      </c>
      <c r="M17" t="s">
        <v>85</v>
      </c>
      <c r="N17" t="s">
        <v>86</v>
      </c>
      <c r="R17" t="s">
        <v>87</v>
      </c>
      <c r="S17" t="b">
        <v>0</v>
      </c>
      <c r="T17" s="1">
        <v>44927</v>
      </c>
      <c r="U17" s="2">
        <f>HYPERLINK("https://sbirkapp.gov.cz/detail/SPPNHTVWV7QGAARW", "https://sbirkapp.gov.cz/detail/SPPNHTVWV7QGAARW")</f>
        <v>0</v>
      </c>
      <c r="V17" t="s">
        <v>129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44524</v>
      </c>
      <c r="I18" s="1">
        <v>44783.74155161479</v>
      </c>
      <c r="J18" t="s">
        <v>128</v>
      </c>
      <c r="K18" t="s">
        <v>116</v>
      </c>
      <c r="L18" s="1">
        <v>44537</v>
      </c>
      <c r="M18" t="s">
        <v>32</v>
      </c>
      <c r="N18" t="s">
        <v>33</v>
      </c>
      <c r="R18" t="s">
        <v>132</v>
      </c>
      <c r="S18" t="b">
        <v>0</v>
      </c>
      <c r="T18" s="1">
        <v>45940</v>
      </c>
      <c r="U18" s="2">
        <f>HYPERLINK("https://sbirkapp.gov.cz/detail/SPPMIBMVLQIUCHG2", "https://sbirkapp.gov.cz/detail/SPPMIBMVLQIUCHG2")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97</v>
      </c>
      <c r="H19" s="1">
        <v>43782</v>
      </c>
      <c r="I19" s="1">
        <v>44783.73893107598</v>
      </c>
      <c r="J19" t="s">
        <v>135</v>
      </c>
      <c r="K19" t="s">
        <v>116</v>
      </c>
      <c r="L19" s="1">
        <v>43787</v>
      </c>
      <c r="M19" t="s">
        <v>98</v>
      </c>
      <c r="N19" t="s">
        <v>99</v>
      </c>
      <c r="R19" t="s">
        <v>136</v>
      </c>
      <c r="S19" t="b">
        <v>0</v>
      </c>
      <c r="T19" s="1">
        <v>45292</v>
      </c>
      <c r="U19" s="2">
        <f>HYPERLINK("https://sbirkapp.gov.cz/detail/SPPQ7X6ORA6CFGQM", "https://sbirkapp.gov.cz/detail/SPPQ7X6ORA6CFGQM")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43782</v>
      </c>
      <c r="I20" s="1">
        <v>44783.7378781456</v>
      </c>
      <c r="J20" t="s">
        <v>135</v>
      </c>
      <c r="K20" t="s">
        <v>116</v>
      </c>
      <c r="L20" s="1">
        <v>43787</v>
      </c>
      <c r="M20" t="s">
        <v>92</v>
      </c>
      <c r="N20" t="s">
        <v>93</v>
      </c>
      <c r="R20" t="s">
        <v>140</v>
      </c>
      <c r="S20" t="b">
        <v>0</v>
      </c>
      <c r="T20" s="1">
        <v>45292</v>
      </c>
      <c r="U20" s="2">
        <f>HYPERLINK("https://sbirkapp.gov.cz/detail/SPPBEJEA2AIM5V7E", "https://sbirkapp.gov.cz/detail/SPPBEJEA2AIM5V7E")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103</v>
      </c>
      <c r="H21" s="1">
        <v>43782</v>
      </c>
      <c r="I21" s="1">
        <v>44783.736303689</v>
      </c>
      <c r="J21" t="s">
        <v>135</v>
      </c>
      <c r="K21" t="s">
        <v>116</v>
      </c>
      <c r="L21" s="1">
        <v>43787</v>
      </c>
      <c r="M21" t="s">
        <v>104</v>
      </c>
      <c r="N21" t="s">
        <v>105</v>
      </c>
      <c r="R21" t="s">
        <v>143</v>
      </c>
      <c r="S21" t="b">
        <v>0</v>
      </c>
      <c r="T21" s="1">
        <v>45292</v>
      </c>
      <c r="U21" s="2">
        <f>HYPERLINK("https://sbirkapp.gov.cz/detail/SPP5J6DKTU6ALB4I", "https://sbirkapp.gov.cz/detail/SPP5J6DKTU6ALB4I")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43600</v>
      </c>
      <c r="I22" s="1">
        <v>44783.73525123797</v>
      </c>
      <c r="J22" t="s">
        <v>147</v>
      </c>
      <c r="K22" t="s">
        <v>116</v>
      </c>
      <c r="L22" s="1">
        <v>43607</v>
      </c>
      <c r="M22" t="s">
        <v>148</v>
      </c>
      <c r="N22" t="s">
        <v>149</v>
      </c>
      <c r="S22" t="b">
        <v>1</v>
      </c>
      <c r="U22" s="2">
        <f>HYPERLINK("https://sbirkapp.gov.cz/detail/SPP6I4IQEAA4DGBY", "https://sbirkapp.gov.cz/detail/SPP6I4IQEAA4DGBY")</f>
        <v>0</v>
      </c>
      <c r="V22" t="s">
        <v>150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43600</v>
      </c>
      <c r="I23" s="1">
        <v>44783.73315259535</v>
      </c>
      <c r="J23" t="s">
        <v>147</v>
      </c>
      <c r="K23" t="s">
        <v>116</v>
      </c>
      <c r="L23" s="1">
        <v>43607</v>
      </c>
      <c r="M23" t="s">
        <v>153</v>
      </c>
      <c r="N23" t="s">
        <v>154</v>
      </c>
      <c r="S23" t="b">
        <v>1</v>
      </c>
      <c r="U23" s="2">
        <f>HYPERLINK("https://sbirkapp.gov.cz/detail/SPPMRMDWC43HFLVO", "https://sbirkapp.gov.cz/detail/SPPMRMDWC43HFLVO")</f>
        <v>0</v>
      </c>
      <c r="V23" t="s">
        <v>155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156</v>
      </c>
      <c r="F24" t="s">
        <v>28</v>
      </c>
      <c r="G24" t="s">
        <v>157</v>
      </c>
      <c r="H24" s="1">
        <v>42354</v>
      </c>
      <c r="I24" s="1">
        <v>44783.71217444199</v>
      </c>
      <c r="J24" t="s">
        <v>158</v>
      </c>
      <c r="K24" t="s">
        <v>116</v>
      </c>
      <c r="L24" s="1">
        <v>42355</v>
      </c>
      <c r="M24" t="s">
        <v>159</v>
      </c>
      <c r="N24" t="s">
        <v>160</v>
      </c>
      <c r="R24" t="s">
        <v>161</v>
      </c>
      <c r="S24" t="b">
        <v>0</v>
      </c>
      <c r="T24" s="1">
        <v>45566</v>
      </c>
      <c r="U24" s="2">
        <f>HYPERLINK("https://sbirkapp.gov.cz/detail/SPP6PJ63GWAWQDTK", "https://sbirkapp.gov.cz/detail/SPP6PJ63GWAWQDTK")</f>
        <v>0</v>
      </c>
      <c r="V24" t="s">
        <v>162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28</v>
      </c>
      <c r="G25" t="s">
        <v>164</v>
      </c>
      <c r="H25" s="1">
        <v>39631</v>
      </c>
      <c r="I25" s="1">
        <v>44783.70321431067</v>
      </c>
      <c r="J25" t="s">
        <v>165</v>
      </c>
      <c r="K25" t="s">
        <v>116</v>
      </c>
      <c r="L25" s="1">
        <v>39631</v>
      </c>
      <c r="M25" t="s">
        <v>72</v>
      </c>
      <c r="N25" t="s">
        <v>166</v>
      </c>
      <c r="R25" t="s">
        <v>167</v>
      </c>
      <c r="S25" t="b">
        <v>0</v>
      </c>
      <c r="T25" s="1">
        <v>45658</v>
      </c>
      <c r="U25" s="2">
        <f>HYPERLINK("https://sbirkapp.gov.cz/detail/SPPHD33BWNHWFESK", "https://sbirkapp.gov.cz/detail/SPPHD33BWNHWFESK")</f>
        <v>0</v>
      </c>
      <c r="V25" t="s">
        <v>168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170</v>
      </c>
      <c r="G26" t="s">
        <v>171</v>
      </c>
      <c r="H26" t="s">
        <v>171</v>
      </c>
      <c r="I26" t="s">
        <v>171</v>
      </c>
      <c r="J26" t="s">
        <v>171</v>
      </c>
      <c r="K26" t="s">
        <v>171</v>
      </c>
      <c r="L26" t="s">
        <v>171</v>
      </c>
      <c r="M26" t="s">
        <v>171</v>
      </c>
      <c r="N26" t="s">
        <v>171</v>
      </c>
      <c r="O26" t="s">
        <v>171</v>
      </c>
      <c r="P26" t="s">
        <v>171</v>
      </c>
      <c r="Q26" t="s">
        <v>171</v>
      </c>
      <c r="R26" t="s">
        <v>171</v>
      </c>
      <c r="S26" t="s">
        <v>171</v>
      </c>
      <c r="T26" t="s">
        <v>171</v>
      </c>
      <c r="U26" t="s">
        <v>171</v>
      </c>
      <c r="V26" t="s">
        <v>172</v>
      </c>
      <c r="W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2026-08-29T13:44:54Z</dcterms:created>
  <dcterms:modified xsi:type="dcterms:W3CDTF">2026-08-29T13:44:54Z</dcterms:modified>
</cp:coreProperties>
</file>