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<sst xmlns="http://schemas.openxmlformats.org/spreadsheetml/2006/main" count="391" uniqueCount="188">
  <si>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</si>
  <si>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</si>
  <si>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</si>
  <si>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</si>
  <si>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</si>
  <si>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</si>
  <si>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</si>
  <si>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</si>
  <si>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</si>
  <si>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</si>
  <si>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</si>
  <si>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</si>
  <si>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</si>
  <si>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</si>
  <si>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</si>
  <si>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</si>
  <si>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</si>
  <si>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</si>
  <si>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</si>
  <si>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</si>
  <si>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</si>
  <si>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</si>
  <si>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</si>
  <si>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Nový Šaldorf - Sedlešovice</t>
  </si>
  <si>
    <t>44026927</t>
  </si>
  <si>
    <t>w8bbugq</t>
  </si>
  <si>
    <t>Jihomoravský kraj</t>
  </si>
  <si>
    <t>1/2025</t>
  </si>
  <si>
    <t>Obecně závazná vyhláška</t>
  </si>
  <si>
    <t>Obecně závazná vyhláška obce Nový Šaldorf - Sedlešovice o regulaci zacházení s pyrotechnickými výrobky</t>
  </si>
  <si>
    <t>2026-01-02</t>
  </si>
  <si>
    <t>Běžný</t>
  </si>
  <si>
    <t>pyrotechnické výrobky</t>
  </si>
  <si>
    <t>zákon č. 206/2015 Sb., zákon o pyrotechnice - § 35c</t>
  </si>
  <si>
    <t>3/2022: kterou se reguluje používání zábavní pyrotechniky</t>
  </si>
  <si>
    <t>1623338460</t>
  </si>
  <si>
    <t>2/2024</t>
  </si>
  <si>
    <t>o stanovení místního koeficientu pro obec</t>
  </si>
  <si>
    <t>2025-01-01</t>
  </si>
  <si>
    <t>daň z nemovitých věcí - místní koeficient</t>
  </si>
  <si>
    <t>zákon č. 338/1992 Sb., o dani z nemovitých věcí - § 12 odst. 1 písm. a) bod 1</t>
  </si>
  <si>
    <t>3/2019: o stanovení místního koeficientu pro výpočet daně z nemovitých věcí</t>
  </si>
  <si>
    <t>1370078995</t>
  </si>
  <si>
    <t>1/2024</t>
  </si>
  <si>
    <t>kterou se zrušuje obecně závazná vyhláška č. 8/2023, o místním poplatku za užívání veřejného prostranství</t>
  </si>
  <si>
    <t>2024-02-14</t>
  </si>
  <si>
    <t>zrušovací</t>
  </si>
  <si>
    <t>ústavní zákon č. 1/1993 Sb., Ústava České republiky - čl. 104 odst. 3 - zrušovací OZV</t>
  </si>
  <si>
    <t>8/2023: o místním poplatku za užívání veřejného prostranství</t>
  </si>
  <si>
    <t>1314699781</t>
  </si>
  <si>
    <t>8/2023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</si>
  <si>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</si>
  <si>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</si>
  <si>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</si>
  <si>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</si>
  <si>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7/2022: o místním poplatku za užívání veřejného prostranství</t>
  </si>
  <si>
    <t>1/2024: kterou se zrušuje obecně závazná vyhláška č. 8/2023, o místním poplatku za užívání veřejného prostranství; 1/2024: kterou se zrušuje obecně závazná vyhláška č. 8/2023, o místním poplatku za užívání veřejného prostranství</t>
  </si>
  <si>
    <t>1269160573</t>
  </si>
  <si>
    <t>7/2023</t>
  </si>
  <si>
    <t>o místním poplatku ze vstupného</t>
  </si>
  <si>
    <t>místní poplatek ze vstupného</t>
  </si>
  <si>
    <t>zákon č. 565/1990 Sb., o místních poplatcích - § 14 - ze vstupného</t>
  </si>
  <si>
    <t>6/2022: o místním poplatku ze vstupného</t>
  </si>
  <si>
    <t>1269138205</t>
  </si>
  <si>
    <t>6/2023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</si>
  <si>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</si>
  <si>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</si>
  <si>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</si>
  <si>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3/2021: o místním poplatku za obecní systém odpadového hospodářství</t>
  </si>
  <si>
    <t>1269120259</t>
  </si>
  <si>
    <t>5/2023</t>
  </si>
  <si>
    <t>o místním poplatku ze psů</t>
  </si>
  <si>
    <t>místní poplatek ze psů</t>
  </si>
  <si>
    <t>zákon č. 565/1990 Sb., o místních poplatcích - § 14 - ze psů</t>
  </si>
  <si>
    <t>6/2019: o místním poplatku ze psů</t>
  </si>
  <si>
    <t>1268655510</t>
  </si>
  <si>
    <t>4/2023</t>
  </si>
  <si>
    <t>o místním poplatku z pobytu</t>
  </si>
  <si>
    <t>místní poplatek z pobytu</t>
  </si>
  <si>
    <t>zákon č. 565/1990 Sb., o místních poplatcích - § 14 - z pobytu</t>
  </si>
  <si>
    <t>4/2021: o místním poplatku z pobytu</t>
  </si>
  <si>
    <t>1268536602</t>
  </si>
  <si>
    <t>3/2023</t>
  </si>
  <si>
    <t>kterou se stanovují pravidla pro pohyb psů na veřejném prostranství v obci a vymezují prostory pro volné pobíhání psů</t>
  </si>
  <si>
    <t>2023-07-05</t>
  </si>
  <si>
    <t>pohyb psů; veřejný pořádek - jiné</t>
  </si>
  <si>
    <t>zákon č. 246/1992 Sb., na ochranu zvířat proti týrání - § 24 odst. 2; zákon č. 128/2000 Sb., o obcích - § 10 písm. c) - jiné</t>
  </si>
  <si>
    <t>1205778917</t>
  </si>
  <si>
    <t>2/2023</t>
  </si>
  <si>
    <t>Nařízení</t>
  </si>
  <si>
    <t>kterým se stanoví zákaz pochůzkového a podomního prodeje</t>
  </si>
  <si>
    <t>2023-04-19</t>
  </si>
  <si>
    <t>regulace podomního a pochůzkového prodeje a nabízení služeb</t>
  </si>
  <si>
    <t xml:space="preserve">zákon č. 455/1991 Sb., živnostenský zákon - § 18 odst. 4 </t>
  </si>
  <si>
    <t>1170351904</t>
  </si>
  <si>
    <t>1/2023</t>
  </si>
  <si>
    <t>kterým se zrušuje nařízení obce</t>
  </si>
  <si>
    <t>ústavní zákon č. 1/1993 Sb., Ústava České republiky - čl. 79 odst. 3 - zrušovací nařízení</t>
  </si>
  <si>
    <t>1/2013: Tržní řád</t>
  </si>
  <si>
    <t>1170347750</t>
  </si>
  <si>
    <t>1/2014</t>
  </si>
  <si>
    <t>kterým se vymezují úseky místních komunikací a chodníků, na kterých se pro jejich malý dopravní význam nezajišťuje sjízdnost a schůdnost odstraňování sněhu a náledí</t>
  </si>
  <si>
    <t>2014-12-16</t>
  </si>
  <si>
    <t>Dle přechodného ustanovení</t>
  </si>
  <si>
    <t>pozemní komunikace - vyznačení neudržovaných úseků</t>
  </si>
  <si>
    <t xml:space="preserve">zákon č. 13/1997 Sb., o pozemních komunikacích - § 27 odst. 5 </t>
  </si>
  <si>
    <t>1116324537</t>
  </si>
  <si>
    <t>1/2013</t>
  </si>
  <si>
    <t>Tržní řád</t>
  </si>
  <si>
    <t>2013-07-16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</si>
  <si>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</si>
  <si>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</si>
  <si>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1/2023: kterým se zrušuje nařízení obce; 1/2023: kterým se zrušuje nařízení obce</t>
  </si>
  <si>
    <t>1116311140</t>
  </si>
  <si>
    <t>7/2022</t>
  </si>
  <si>
    <t>2023-01-01</t>
  </si>
  <si>
    <t>1115318515</t>
  </si>
  <si>
    <t>6/2022</t>
  </si>
  <si>
    <t>4/2019: o místním poplatku ze vstupného</t>
  </si>
  <si>
    <t>7/2023: o místním poplatku ze vstupného</t>
  </si>
  <si>
    <t>1115314653</t>
  </si>
  <si>
    <t>5/2022</t>
  </si>
  <si>
    <t>o nočním klidu</t>
  </si>
  <si>
    <t>2022-10-25</t>
  </si>
  <si>
    <t>noční klid</t>
  </si>
  <si>
    <t>zákon č. 251/2016 Sb., o některých přestupcích - § 5 odst. 7</t>
  </si>
  <si>
    <t>1091905867</t>
  </si>
  <si>
    <t>4/2022</t>
  </si>
  <si>
    <t>kterou se reguluje provádění ohňostrojů</t>
  </si>
  <si>
    <t>veřejný pořádek - pyrotechnika</t>
  </si>
  <si>
    <t>zákon č. 128/2000 Sb., o obcích - § 10 písm. a) - pyrotechnika</t>
  </si>
  <si>
    <t>1091903250</t>
  </si>
  <si>
    <t>3/2022</t>
  </si>
  <si>
    <t>kterou se reguluje používání zábavní pyrotechniky</t>
  </si>
  <si>
    <t>1/2025: Obecně závazná vyhláška obce Nový Šaldorf - Sedlešovice o regulaci zacházení s pyrotechnickými výrobky</t>
  </si>
  <si>
    <t>1091901675</t>
  </si>
  <si>
    <t>2/2022</t>
  </si>
  <si>
    <t>kterou se zakazuje provozování prostituce</t>
  </si>
  <si>
    <t>veřejný pořádek - prostituce</t>
  </si>
  <si>
    <t>zákon č. 128/2000 Sb., o obcích - § 10 písm. a) - prostituce</t>
  </si>
  <si>
    <t>1091899062</t>
  </si>
  <si>
    <t>1/2022</t>
  </si>
  <si>
    <t>o regulaci hlučných činností</t>
  </si>
  <si>
    <t>veřejný pořádek - hlučné činnosti</t>
  </si>
  <si>
    <t>zákon č. 128/2000 Sb., o obcích - § 10 písm. a) - hlučné činnosti</t>
  </si>
  <si>
    <t>1091883704</t>
  </si>
  <si>
    <t>4/2021</t>
  </si>
  <si>
    <t>2022-01-01</t>
  </si>
  <si>
    <t>4/2023: o místním poplatku z pobytu</t>
  </si>
  <si>
    <t>1054130530</t>
  </si>
  <si>
    <t>3/2021</t>
  </si>
  <si>
    <t>6/2023: o místním poplatku za obecní systém odpadového hospodářství</t>
  </si>
  <si>
    <t>1054124264</t>
  </si>
  <si>
    <t>2/2021</t>
  </si>
  <si>
    <t>o stanovení obecního systému odpadového hospodářství</t>
  </si>
  <si>
    <t>2021-10-08</t>
  </si>
  <si>
    <t>systém odpadového hospodářství</t>
  </si>
  <si>
    <t>zákon č. 541/2020 Sb., o odpadech - § 59 odst. 4</t>
  </si>
  <si>
    <t>1054115524</t>
  </si>
  <si>
    <t>6/2019</t>
  </si>
  <si>
    <t>2020-01-01</t>
  </si>
  <si>
    <t>5/2023: o místním poplatku ze psů</t>
  </si>
  <si>
    <t>1054100317</t>
  </si>
  <si>
    <t>4/2019</t>
  </si>
  <si>
    <t>1053685383</t>
  </si>
  <si>
    <t>3/2019</t>
  </si>
  <si>
    <t>o stanovení místního koeficientu pro výpočet daně z nemovitých věcí</t>
  </si>
  <si>
    <t>zákon č. 338/1992 Sb., o dani z nemovitých věcí - § 12</t>
  </si>
  <si>
    <t>2/2024: o stanovení místního koeficientu pro obec</t>
  </si>
  <si>
    <t>1053676840</t>
  </si>
  <si>
    <t>2/2019</t>
  </si>
  <si>
    <t>k zajištění udržování čistoty ulic a jiných veřejných prostranství k ochraně životního prostředí, zeleně v zástavbě a ostatní veřejné zeleně</t>
  </si>
  <si>
    <t>2019-07-25</t>
  </si>
  <si>
    <t>veřejný pořádek - údržba a ochrana veřejné zeleně</t>
  </si>
  <si>
    <t>zákon č. 128/2000 Sb., o obcích - § 10 písm. c) - údržba a ochrana veřejné zeleně</t>
  </si>
  <si>
    <t>1053672818</t>
  </si>
  <si>
    <t>1/2017</t>
  </si>
  <si>
    <t>o stanovení školského obvodu mateřské školy</t>
  </si>
  <si>
    <t>2017-04-21</t>
  </si>
  <si>
    <t>školské obvody - mateřské školy</t>
  </si>
  <si>
    <t>zákon č. 561/2004 Sb., školský zákon - § 179 odst. 3 a § 178 odst. 2 písm. b)</t>
  </si>
  <si>
    <t>1053660954</t>
  </si>
  <si>
    <t>1/2016</t>
  </si>
  <si>
    <t>o stanovení části společného školského obvodu základní školy</t>
  </si>
  <si>
    <t>2016-09-13</t>
  </si>
  <si>
    <t>školské obvody - základní školy</t>
  </si>
  <si>
    <t>zákon č. 561/2004 Sb., školský zákon - § 178 odst. 2 písm. c)</t>
  </si>
  <si>
    <t>1050597570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</si>
</sst>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3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46009.46402632295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HYPERLINK("https://sbirkapp.gov.cz/detail/SPPXXLWE64U6W4UC", "https://sbirkapp.gov.cz/detail/SPPXXLWE64U6W4UC")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45434</v>
      </c>
      <c r="I3" s="1">
        <v>45453.4015408054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HYPERLINK("https://sbirkapp.gov.cz/detail/SPPWZTCLG3C4V53A", "https://sbirkapp.gov.cz/detail/SPPWZTCLG3C4V53A")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45315</v>
      </c>
      <c r="I4" s="1">
        <v>45335.5629689345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HYPERLINK("https://sbirkapp.gov.cz/detail/SPP7DXBZJKVTES3S", "https://sbirkapp.gov.cz/detail/SPP7DXBZJKVTES3S")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45224</v>
      </c>
      <c r="I5" s="1">
        <v>45240.41209209543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R5" t="s">
        <v>56</v>
      </c>
      <c r="S5" t="b">
        <v>0</v>
      </c>
      <c r="T5" s="1">
        <v>45336</v>
      </c>
      <c r="U5" s="2">
        <f>HYPERLINK("https://sbirkapp.gov.cz/detail/SPPUVS6GSLKNG4R2", "https://sbirkapp.gov.cz/detail/SPPUVS6GSLKNG4R2")</f>
        <v>0</v>
      </c>
      <c r="V5" t="s">
        <v>57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28</v>
      </c>
      <c r="G6" t="s">
        <v>59</v>
      </c>
      <c r="H6" s="1">
        <v>45224</v>
      </c>
      <c r="I6" s="1">
        <v>45240.38928949497</v>
      </c>
      <c r="J6" t="s">
        <v>52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HYPERLINK("https://sbirkapp.gov.cz/detail/SPPALJ4LKOLCC26K", "https://sbirkapp.gov.cz/detail/SPPALJ4LKOLCC26K")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45224</v>
      </c>
      <c r="I7" s="1">
        <v>45240.37182679489</v>
      </c>
      <c r="J7" t="s">
        <v>52</v>
      </c>
      <c r="K7" t="s">
        <v>31</v>
      </c>
      <c r="M7" t="s">
        <v>66</v>
      </c>
      <c r="N7" t="s">
        <v>67</v>
      </c>
      <c r="P7" t="s">
        <v>68</v>
      </c>
      <c r="S7" t="b">
        <v>1</v>
      </c>
      <c r="U7" s="2">
        <f>HYPERLINK("https://sbirkapp.gov.cz/detail/SPPLXFGAAUI55X7M", "https://sbirkapp.gov.cz/detail/SPPLXFGAAUI55X7M")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45224</v>
      </c>
      <c r="I8" s="1">
        <v>45239.55338914346</v>
      </c>
      <c r="J8" t="s">
        <v>52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HYPERLINK("https://sbirkapp.gov.cz/detail/SPPIWWJLIVG6AUU2", "https://sbirkapp.gov.cz/detail/SPPIWWJLIVG6AUU2")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45224</v>
      </c>
      <c r="I9" s="1">
        <v>45239.45290934466</v>
      </c>
      <c r="J9" t="s">
        <v>52</v>
      </c>
      <c r="K9" t="s">
        <v>31</v>
      </c>
      <c r="M9" t="s">
        <v>78</v>
      </c>
      <c r="N9" t="s">
        <v>79</v>
      </c>
      <c r="P9" t="s">
        <v>80</v>
      </c>
      <c r="S9" t="b">
        <v>1</v>
      </c>
      <c r="U9" s="2">
        <f>HYPERLINK("https://sbirkapp.gov.cz/detail/SPP5PEHKJJAOU45C", "https://sbirkapp.gov.cz/detail/SPP5PEHKJJAOU45C")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45077</v>
      </c>
      <c r="I10" s="1">
        <v>45097.55003250651</v>
      </c>
      <c r="J10" t="s">
        <v>84</v>
      </c>
      <c r="K10" t="s">
        <v>31</v>
      </c>
      <c r="M10" t="s">
        <v>85</v>
      </c>
      <c r="N10" t="s">
        <v>86</v>
      </c>
      <c r="S10" t="b">
        <v>1</v>
      </c>
      <c r="U10" s="2">
        <f>HYPERLINK("https://sbirkapp.gov.cz/detail/SPP6ZOYNWKXIYGPW", "https://sbirkapp.gov.cz/detail/SPP6ZOYNWKXIYGPW")</f>
        <v>0</v>
      </c>
      <c r="V10" t="s">
        <v>87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89</v>
      </c>
      <c r="G11" t="s">
        <v>90</v>
      </c>
      <c r="H11" s="1">
        <v>45007</v>
      </c>
      <c r="I11" s="1">
        <v>45020.38798081904</v>
      </c>
      <c r="J11" t="s">
        <v>91</v>
      </c>
      <c r="K11" t="s">
        <v>31</v>
      </c>
      <c r="M11" t="s">
        <v>92</v>
      </c>
      <c r="N11" t="s">
        <v>93</v>
      </c>
      <c r="S11" t="b">
        <v>1</v>
      </c>
      <c r="U11" s="2">
        <f>HYPERLINK("https://sbirkapp.gov.cz/detail/SPPQMQTTFVLOTZ6W", "https://sbirkapp.gov.cz/detail/SPPQMQTTFVLOTZ6W")</f>
        <v>0</v>
      </c>
      <c r="V11" t="s">
        <v>94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89</v>
      </c>
      <c r="G12" t="s">
        <v>96</v>
      </c>
      <c r="H12" s="1">
        <v>45007</v>
      </c>
      <c r="I12" s="1">
        <v>45020.38483199346</v>
      </c>
      <c r="J12" t="s">
        <v>91</v>
      </c>
      <c r="K12" t="s">
        <v>31</v>
      </c>
      <c r="M12" t="s">
        <v>46</v>
      </c>
      <c r="N12" t="s">
        <v>97</v>
      </c>
      <c r="P12" t="s">
        <v>98</v>
      </c>
      <c r="S12" t="b">
        <v>1</v>
      </c>
      <c r="U12" s="2">
        <f>HYPERLINK("https://sbirkapp.gov.cz/detail/SPPHQRCM4KIUGVII", "https://sbirkapp.gov.cz/detail/SPPHQRCM4KIUGVII")</f>
        <v>0</v>
      </c>
      <c r="V12" t="s">
        <v>99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89</v>
      </c>
      <c r="G13" t="s">
        <v>101</v>
      </c>
      <c r="H13" s="1">
        <v>41983</v>
      </c>
      <c r="I13" s="1">
        <v>44910.40045460282</v>
      </c>
      <c r="J13" t="s">
        <v>102</v>
      </c>
      <c r="K13" t="s">
        <v>103</v>
      </c>
      <c r="L13" s="1">
        <v>41989</v>
      </c>
      <c r="M13" t="s">
        <v>104</v>
      </c>
      <c r="N13" t="s">
        <v>105</v>
      </c>
      <c r="S13" t="b">
        <v>1</v>
      </c>
      <c r="U13" s="2">
        <f>HYPERLINK("https://sbirkapp.gov.cz/detail/SPP7SJNBI7UWBWHA", "https://sbirkapp.gov.cz/detail/SPP7SJNBI7UWBWHA")</f>
        <v>0</v>
      </c>
      <c r="V13" t="s">
        <v>106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89</v>
      </c>
      <c r="G14" t="s">
        <v>108</v>
      </c>
      <c r="H14" s="1">
        <v>41437</v>
      </c>
      <c r="I14" s="1">
        <v>44910.38466693524</v>
      </c>
      <c r="J14" t="s">
        <v>109</v>
      </c>
      <c r="K14" t="s">
        <v>103</v>
      </c>
      <c r="L14" s="1">
        <v>41456</v>
      </c>
      <c r="M14" t="s">
        <v>110</v>
      </c>
      <c r="N14" t="s">
        <v>111</v>
      </c>
      <c r="R14" t="s">
        <v>112</v>
      </c>
      <c r="S14" t="b">
        <v>0</v>
      </c>
      <c r="T14" s="1">
        <v>45035</v>
      </c>
      <c r="U14" s="2">
        <f>HYPERLINK("https://sbirkapp.gov.cz/detail/SPP2S3MZ3JDDIRB6", "https://sbirkapp.gov.cz/detail/SPP2S3MZ3JDDIRB6")</f>
        <v>0</v>
      </c>
      <c r="V14" t="s">
        <v>113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114</v>
      </c>
      <c r="F15" t="s">
        <v>28</v>
      </c>
      <c r="G15" t="s">
        <v>51</v>
      </c>
      <c r="H15" s="1">
        <v>44902</v>
      </c>
      <c r="I15" s="1">
        <v>44908.37179732767</v>
      </c>
      <c r="J15" t="s">
        <v>115</v>
      </c>
      <c r="K15" t="s">
        <v>31</v>
      </c>
      <c r="M15" t="s">
        <v>53</v>
      </c>
      <c r="N15" t="s">
        <v>54</v>
      </c>
      <c r="R15" t="s">
        <v>48</v>
      </c>
      <c r="S15" t="b">
        <v>0</v>
      </c>
      <c r="T15" s="1">
        <v>45292</v>
      </c>
      <c r="U15" s="2">
        <f>HYPERLINK("https://sbirkapp.gov.cz/detail/SPPJPB4R4XLAHBDO", "https://sbirkapp.gov.cz/detail/SPPJPB4R4XLAHBDO")</f>
        <v>0</v>
      </c>
      <c r="V15" t="s">
        <v>116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59</v>
      </c>
      <c r="H16" s="1">
        <v>44902</v>
      </c>
      <c r="I16" s="1">
        <v>44908.36568466759</v>
      </c>
      <c r="J16" t="s">
        <v>115</v>
      </c>
      <c r="K16" t="s">
        <v>31</v>
      </c>
      <c r="M16" t="s">
        <v>60</v>
      </c>
      <c r="N16" t="s">
        <v>61</v>
      </c>
      <c r="P16" t="s">
        <v>118</v>
      </c>
      <c r="R16" t="s">
        <v>119</v>
      </c>
      <c r="S16" t="b">
        <v>0</v>
      </c>
      <c r="T16" s="1">
        <v>45292</v>
      </c>
      <c r="U16" s="2">
        <f>HYPERLINK("https://sbirkapp.gov.cz/detail/SPPOVWZLRYEO7H2O", "https://sbirkapp.gov.cz/detail/SPPOVWZLRYEO7H2O")</f>
        <v>0</v>
      </c>
      <c r="V16" t="s">
        <v>120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44825</v>
      </c>
      <c r="I17" s="1">
        <v>44844.61945508786</v>
      </c>
      <c r="J17" t="s">
        <v>123</v>
      </c>
      <c r="K17" t="s">
        <v>31</v>
      </c>
      <c r="M17" t="s">
        <v>124</v>
      </c>
      <c r="N17" t="s">
        <v>125</v>
      </c>
      <c r="S17" t="b">
        <v>1</v>
      </c>
      <c r="U17" s="2">
        <f>HYPERLINK("https://sbirkapp.gov.cz/detail/SPPS2YJZVSAD5SAW", "https://sbirkapp.gov.cz/detail/SPPS2YJZVSAD5SAW")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44825</v>
      </c>
      <c r="I18" s="1">
        <v>44844.61735709698</v>
      </c>
      <c r="J18" t="s">
        <v>123</v>
      </c>
      <c r="K18" t="s">
        <v>31</v>
      </c>
      <c r="M18" t="s">
        <v>129</v>
      </c>
      <c r="N18" t="s">
        <v>130</v>
      </c>
      <c r="S18" t="b">
        <v>1</v>
      </c>
      <c r="U18" s="2">
        <f>HYPERLINK("https://sbirkapp.gov.cz/detail/SPPHJU4B4ZFJMHYW", "https://sbirkapp.gov.cz/detail/SPPHJU4B4ZFJMHYW")</f>
        <v>0</v>
      </c>
      <c r="V18" t="s">
        <v>131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132</v>
      </c>
      <c r="F19" t="s">
        <v>28</v>
      </c>
      <c r="G19" t="s">
        <v>133</v>
      </c>
      <c r="H19" s="1">
        <v>44825</v>
      </c>
      <c r="I19" s="1">
        <v>44844.61571248024</v>
      </c>
      <c r="J19" t="s">
        <v>123</v>
      </c>
      <c r="K19" t="s">
        <v>31</v>
      </c>
      <c r="M19" t="s">
        <v>129</v>
      </c>
      <c r="N19" t="s">
        <v>130</v>
      </c>
      <c r="R19" t="s">
        <v>134</v>
      </c>
      <c r="S19" t="b">
        <v>0</v>
      </c>
      <c r="T19" s="1">
        <v>46024</v>
      </c>
      <c r="U19" s="2">
        <f>HYPERLINK("https://sbirkapp.gov.cz/detail/SPPTCPLODTWT4D4Y", "https://sbirkapp.gov.cz/detail/SPPTCPLODTWT4D4Y")</f>
        <v>0</v>
      </c>
      <c r="V19" t="s">
        <v>135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136</v>
      </c>
      <c r="F20" t="s">
        <v>28</v>
      </c>
      <c r="G20" t="s">
        <v>137</v>
      </c>
      <c r="H20" s="1">
        <v>44825</v>
      </c>
      <c r="I20" s="1">
        <v>44844.61249321821</v>
      </c>
      <c r="J20" t="s">
        <v>123</v>
      </c>
      <c r="K20" t="s">
        <v>31</v>
      </c>
      <c r="M20" t="s">
        <v>138</v>
      </c>
      <c r="N20" t="s">
        <v>139</v>
      </c>
      <c r="S20" t="b">
        <v>1</v>
      </c>
      <c r="U20" s="2">
        <f>HYPERLINK("https://sbirkapp.gov.cz/detail/SPPSNGMC5UA6XXH4", "https://sbirkapp.gov.cz/detail/SPPSNGMC5UA6XXH4")</f>
        <v>0</v>
      </c>
      <c r="V20" t="s">
        <v>140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141</v>
      </c>
      <c r="F21" t="s">
        <v>28</v>
      </c>
      <c r="G21" t="s">
        <v>142</v>
      </c>
      <c r="H21" s="1">
        <v>44825</v>
      </c>
      <c r="I21" s="1">
        <v>44844.59731278344</v>
      </c>
      <c r="J21" t="s">
        <v>123</v>
      </c>
      <c r="K21" t="s">
        <v>31</v>
      </c>
      <c r="M21" t="s">
        <v>143</v>
      </c>
      <c r="N21" t="s">
        <v>144</v>
      </c>
      <c r="S21" t="b">
        <v>1</v>
      </c>
      <c r="U21" s="2">
        <f>HYPERLINK("https://sbirkapp.gov.cz/detail/SPP4ZDMNHWSX73M4", "https://sbirkapp.gov.cz/detail/SPP4ZDMNHWSX73M4")</f>
        <v>0</v>
      </c>
      <c r="V21" t="s">
        <v>145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28</v>
      </c>
      <c r="G22" t="s">
        <v>77</v>
      </c>
      <c r="H22" s="1">
        <v>44524</v>
      </c>
      <c r="I22" s="1">
        <v>44736.3912137185</v>
      </c>
      <c r="J22" t="s">
        <v>147</v>
      </c>
      <c r="K22" t="s">
        <v>103</v>
      </c>
      <c r="L22" s="1">
        <v>44531</v>
      </c>
      <c r="M22" t="s">
        <v>78</v>
      </c>
      <c r="N22" t="s">
        <v>79</v>
      </c>
      <c r="R22" t="s">
        <v>148</v>
      </c>
      <c r="S22" t="b">
        <v>0</v>
      </c>
      <c r="T22" s="1">
        <v>45292</v>
      </c>
      <c r="U22" s="2">
        <f>HYPERLINK("https://sbirkapp.gov.cz/detail/SPP2WSNTOMRHQX5O", "https://sbirkapp.gov.cz/detail/SPP2WSNTOMRHQX5O")</f>
        <v>0</v>
      </c>
      <c r="V22" t="s">
        <v>149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150</v>
      </c>
      <c r="F23" t="s">
        <v>28</v>
      </c>
      <c r="G23" t="s">
        <v>65</v>
      </c>
      <c r="H23" s="1">
        <v>44489</v>
      </c>
      <c r="I23" s="1">
        <v>44736.38539893495</v>
      </c>
      <c r="J23" t="s">
        <v>147</v>
      </c>
      <c r="K23" t="s">
        <v>103</v>
      </c>
      <c r="L23" s="1">
        <v>44518</v>
      </c>
      <c r="M23" t="s">
        <v>66</v>
      </c>
      <c r="N23" t="s">
        <v>67</v>
      </c>
      <c r="R23" t="s">
        <v>151</v>
      </c>
      <c r="S23" t="b">
        <v>0</v>
      </c>
      <c r="T23" s="1">
        <v>45292</v>
      </c>
      <c r="U23" s="2">
        <f>HYPERLINK("https://sbirkapp.gov.cz/detail/SPPAXNKSA5GTNFOO", "https://sbirkapp.gov.cz/detail/SPPAXNKSA5GTNFOO")</f>
        <v>0</v>
      </c>
      <c r="V23" t="s">
        <v>152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153</v>
      </c>
      <c r="F24" t="s">
        <v>28</v>
      </c>
      <c r="G24" t="s">
        <v>154</v>
      </c>
      <c r="H24" s="1">
        <v>44459</v>
      </c>
      <c r="I24" s="1">
        <v>44736.37702904646</v>
      </c>
      <c r="J24" t="s">
        <v>155</v>
      </c>
      <c r="K24" t="s">
        <v>103</v>
      </c>
      <c r="L24" s="1">
        <v>44462</v>
      </c>
      <c r="M24" t="s">
        <v>156</v>
      </c>
      <c r="N24" t="s">
        <v>157</v>
      </c>
      <c r="S24" t="b">
        <v>1</v>
      </c>
      <c r="U24" s="2">
        <f>HYPERLINK("https://sbirkapp.gov.cz/detail/SPPU7IQTU6SREKCY", "https://sbirkapp.gov.cz/detail/SPPU7IQTU6SREKCY")</f>
        <v>0</v>
      </c>
      <c r="V24" t="s">
        <v>158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159</v>
      </c>
      <c r="F25" t="s">
        <v>28</v>
      </c>
      <c r="G25" t="s">
        <v>71</v>
      </c>
      <c r="H25" s="1">
        <v>43782</v>
      </c>
      <c r="I25" s="1">
        <v>44736.35555504111</v>
      </c>
      <c r="J25" t="s">
        <v>160</v>
      </c>
      <c r="K25" t="s">
        <v>103</v>
      </c>
      <c r="L25" s="1">
        <v>43797</v>
      </c>
      <c r="M25" t="s">
        <v>72</v>
      </c>
      <c r="N25" t="s">
        <v>73</v>
      </c>
      <c r="R25" t="s">
        <v>161</v>
      </c>
      <c r="S25" t="b">
        <v>0</v>
      </c>
      <c r="T25" s="1">
        <v>45292</v>
      </c>
      <c r="U25" s="2">
        <f>HYPERLINK("https://sbirkapp.gov.cz/detail/SPPRPULPFHTJJHFS", "https://sbirkapp.gov.cz/detail/SPPRPULPFHTJJHFS")</f>
        <v>0</v>
      </c>
      <c r="V25" t="s">
        <v>162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163</v>
      </c>
      <c r="F26" t="s">
        <v>28</v>
      </c>
      <c r="G26" t="s">
        <v>59</v>
      </c>
      <c r="H26" s="1">
        <v>43782</v>
      </c>
      <c r="I26" s="1">
        <v>44735.41710922258</v>
      </c>
      <c r="J26" t="s">
        <v>160</v>
      </c>
      <c r="K26" t="s">
        <v>103</v>
      </c>
      <c r="L26" s="1">
        <v>43797</v>
      </c>
      <c r="M26" t="s">
        <v>60</v>
      </c>
      <c r="N26" t="s">
        <v>61</v>
      </c>
      <c r="R26" t="s">
        <v>62</v>
      </c>
      <c r="S26" t="b">
        <v>0</v>
      </c>
      <c r="T26" s="1">
        <v>44927</v>
      </c>
      <c r="U26" s="2">
        <f>HYPERLINK("https://sbirkapp.gov.cz/detail/SPP6TD2MZ77YW52C", "https://sbirkapp.gov.cz/detail/SPP6TD2MZ77YW52C")</f>
        <v>0</v>
      </c>
      <c r="V26" t="s">
        <v>164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165</v>
      </c>
      <c r="F27" t="s">
        <v>28</v>
      </c>
      <c r="G27" t="s">
        <v>166</v>
      </c>
      <c r="H27" s="1">
        <v>43642</v>
      </c>
      <c r="I27" s="1">
        <v>44735.40610648473</v>
      </c>
      <c r="J27" t="s">
        <v>160</v>
      </c>
      <c r="K27" t="s">
        <v>103</v>
      </c>
      <c r="L27" s="1">
        <v>43656</v>
      </c>
      <c r="M27" t="s">
        <v>39</v>
      </c>
      <c r="N27" t="s">
        <v>167</v>
      </c>
      <c r="R27" t="s">
        <v>168</v>
      </c>
      <c r="S27" t="b">
        <v>0</v>
      </c>
      <c r="T27" s="1">
        <v>45658</v>
      </c>
      <c r="U27" s="2">
        <f>HYPERLINK("https://sbirkapp.gov.cz/detail/SPPEOA2ZBHLJ75IS", "https://sbirkapp.gov.cz/detail/SPPEOA2ZBHLJ75IS")</f>
        <v>0</v>
      </c>
      <c r="V27" t="s">
        <v>169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170</v>
      </c>
      <c r="F28" t="s">
        <v>28</v>
      </c>
      <c r="G28" t="s">
        <v>171</v>
      </c>
      <c r="H28" s="1">
        <v>43642</v>
      </c>
      <c r="I28" s="1">
        <v>44735.40032901482</v>
      </c>
      <c r="J28" t="s">
        <v>172</v>
      </c>
      <c r="K28" t="s">
        <v>103</v>
      </c>
      <c r="L28" s="1">
        <v>43656</v>
      </c>
      <c r="M28" t="s">
        <v>173</v>
      </c>
      <c r="N28" t="s">
        <v>174</v>
      </c>
      <c r="S28" t="b">
        <v>1</v>
      </c>
      <c r="U28" s="2">
        <f>HYPERLINK("https://sbirkapp.gov.cz/detail/SPPILRSC7KXTQLYM", "https://sbirkapp.gov.cz/detail/SPPILRSC7KXTQLYM")</f>
        <v>0</v>
      </c>
      <c r="V28" t="s">
        <v>175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176</v>
      </c>
      <c r="F29" t="s">
        <v>28</v>
      </c>
      <c r="G29" t="s">
        <v>177</v>
      </c>
      <c r="H29" s="1">
        <v>42821</v>
      </c>
      <c r="I29" s="1">
        <v>44735.38514403447</v>
      </c>
      <c r="J29" t="s">
        <v>178</v>
      </c>
      <c r="K29" t="s">
        <v>103</v>
      </c>
      <c r="L29" s="1">
        <v>42831</v>
      </c>
      <c r="M29" t="s">
        <v>179</v>
      </c>
      <c r="N29" t="s">
        <v>180</v>
      </c>
      <c r="S29" t="b">
        <v>1</v>
      </c>
      <c r="U29" s="2">
        <f>HYPERLINK("https://sbirkapp.gov.cz/detail/SPP6I27XXP736TJ4", "https://sbirkapp.gov.cz/detail/SPP6I27XXP736TJ4")</f>
        <v>0</v>
      </c>
      <c r="V29" t="s">
        <v>181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182</v>
      </c>
      <c r="F30" t="s">
        <v>28</v>
      </c>
      <c r="G30" t="s">
        <v>183</v>
      </c>
      <c r="H30" s="1">
        <v>42599</v>
      </c>
      <c r="I30" s="1">
        <v>44727.4672006353</v>
      </c>
      <c r="J30" t="s">
        <v>184</v>
      </c>
      <c r="K30" t="s">
        <v>103</v>
      </c>
      <c r="L30" s="1">
        <v>42611</v>
      </c>
      <c r="M30" t="s">
        <v>185</v>
      </c>
      <c r="N30" t="s">
        <v>186</v>
      </c>
      <c r="S30" t="b">
        <v>1</v>
      </c>
      <c r="U30" s="2">
        <f>HYPERLINK("https://sbirkapp.gov.cz/detail/SPPDOMF7GZZ2O5EK", "https://sbirkapp.gov.cz/detail/SPPDOMF7GZZ2O5EK")</f>
        <v>0</v>
      </c>
      <c r="V30" t="s">
        <v>187</v>
      </c>
      <c r="W3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2026-07-26T11:09:17Z</dcterms:created>
  <dcterms:modified xsi:type="dcterms:W3CDTF">2026-07-26T11:09:17Z</dcterms:modified>
</cp:coreProperties>
</file>