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<sst xmlns="http://schemas.openxmlformats.org/spreadsheetml/2006/main" count="443" uniqueCount="213">
  <si>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</si>
  <si>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</si>
  <si>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</si>
  <si>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</si>
  <si>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</si>
  <si>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</si>
  <si>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</si>
  <si>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</si>
  <si>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</si>
  <si>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</si>
  <si>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</si>
  <si>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</si>
  <si>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</si>
  <si>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</si>
  <si>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</si>
  <si>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</si>
  <si>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</si>
  <si>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</si>
  <si>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</si>
  <si>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</si>
  <si>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</si>
  <si>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</si>
  <si>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</si>
  <si>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Dubňany</t>
  </si>
  <si>
    <t>00284882</t>
  </si>
  <si>
    <t>dr5bejn</t>
  </si>
  <si>
    <t>Jihomoravský kraj</t>
  </si>
  <si>
    <t>4/2025</t>
  </si>
  <si>
    <t>Obecně závazná vyhláška</t>
  </si>
  <si>
    <t>k zajištění udržování čistoty ulic a jiných veřejných prostranství k ochraně životního prostředí, zeleně v zástavbě a ostatní veřejné zeleně</t>
  </si>
  <si>
    <t>2025-12-20</t>
  </si>
  <si>
    <t>Běžný</t>
  </si>
  <si>
    <t>veřejný pořádek - údržba a ochrana veřejné zeleně</t>
  </si>
  <si>
    <t>zákon č. 128/2000 Sb., o obcích - § 10 písm. c) - údržba a ochrana veřejné zeleně</t>
  </si>
  <si>
    <t>1615941668</t>
  </si>
  <si>
    <t>3/2025</t>
  </si>
  <si>
    <t>kterou se reguluje konzumace alkoholických nápojů a užívání jiných omamných a psychotropních látek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</si>
  <si>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</si>
  <si>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</si>
  <si>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1615941620</t>
  </si>
  <si>
    <t>2/2025</t>
  </si>
  <si>
    <t>o regulaci zacházení s pyrotechnickými výrobky</t>
  </si>
  <si>
    <t>pyrotechnické výrobky</t>
  </si>
  <si>
    <t>zákon č. 206/2015 Sb., zákon o pyrotechnice - § 35c</t>
  </si>
  <si>
    <t>10/2024: kterou se reguluje konzumace alkoholu a jiných omamných a psychotropních látek na veřejném prostranství, používání zábavní pyrotechniky a ochrana veřejné zeleně</t>
  </si>
  <si>
    <t>1615923546</t>
  </si>
  <si>
    <t>1/2025</t>
  </si>
  <si>
    <t>o stanovení obecního systému odpadového hospodářství</t>
  </si>
  <si>
    <t>2025-04-01</t>
  </si>
  <si>
    <t>systém odpadového hospodářství</t>
  </si>
  <si>
    <t>zákon č. 541/2020 Sb., o odpadech - § 59 odst. 4</t>
  </si>
  <si>
    <t xml:space="preserve">3/2021: Obecně závazná vyhláška města Dubňany č. 3/2021, o stanovení obecního systému odpadového hospodářství </t>
  </si>
  <si>
    <t>1495089535</t>
  </si>
  <si>
    <t>10/2024</t>
  </si>
  <si>
    <t>kterou se reguluje konzumace alkoholu a jiných omamných a psychotropních látek na veřejném prostranství, používání zábavní pyrotechniky a ochrana veřejné zeleně</t>
  </si>
  <si>
    <t>2025-01-01</t>
  </si>
  <si>
    <t>alkohol - zákaz konzumace; veřejný pořádek - pyrotechnika; veřejný pořádek - údržba a ochrana veřejné zeleně; veřejný pořádek - konzumace alkoholu</t>
  </si>
  <si>
    <t>zákon č. 65/2017 Sb., o ochraně zdraví před škodlivými účinky návykových látek - § 17 odst. 2 písm. a); zákon č. 128/2000 Sb., o obcích - § 10 písm. a) - pyrotechnika; zákon č. 128/2000 Sb., o obcích - § 10 písm. c) - údržba a ochrana veřejné zeleně; zákon č. 128/2000 Sb., o obcích - § 10 písm. a) - konzumace alkoholu</t>
  </si>
  <si>
    <t>2/2025: o regulaci zacházení s pyrotechnickými výrobky</t>
  </si>
  <si>
    <t>1450544945</t>
  </si>
  <si>
    <t>9/2024</t>
  </si>
  <si>
    <t>kterou se stanoví pravidla pro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</si>
  <si>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</si>
  <si>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</si>
  <si>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1450542343</t>
  </si>
  <si>
    <t>8/2024</t>
  </si>
  <si>
    <t>o nočním klidu</t>
  </si>
  <si>
    <t>noční klid</t>
  </si>
  <si>
    <t>zákon č. 251/2016 Sb., o některých přestupcích - § 5 odst. 7</t>
  </si>
  <si>
    <t>1450540785</t>
  </si>
  <si>
    <t>7/2024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</si>
  <si>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</si>
  <si>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</si>
  <si>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</si>
  <si>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1/2016: Obecně závazná vyhláška Města Dubňany č. 1/2016, k zabezpečení místních záležitostí veřejného pořádku; 2/2016: Obecně závazná vyhláška Města Dubňany č. 2/2016, kterou se mění vyhláška č. 1/2016 o zabezpečení místních záležitostí veřejného pořádku.</t>
  </si>
  <si>
    <t>1450539761</t>
  </si>
  <si>
    <t>6/2024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</si>
  <si>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</si>
  <si>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</si>
  <si>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</si>
  <si>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 xml:space="preserve">2/2021: Obecně závazná vyhláška města Dubňany č. 2/2021, o místním poplatku za obecní systém odpadového hospodářství </t>
  </si>
  <si>
    <t>1450536261</t>
  </si>
  <si>
    <t>5/2024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</si>
  <si>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</si>
  <si>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</si>
  <si>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</si>
  <si>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4/2013: Obecně závazná vyhláška Města Dubňany č. 4/2013 o místním poplatku za užívání veřejného prostranství</t>
  </si>
  <si>
    <t>1450534544</t>
  </si>
  <si>
    <t>4/2024</t>
  </si>
  <si>
    <t>o místním poplatku ze psů</t>
  </si>
  <si>
    <t>místní poplatek ze psů</t>
  </si>
  <si>
    <t>zákon č. 565/1990 Sb., o místních poplatcích - § 14 - ze psů</t>
  </si>
  <si>
    <t xml:space="preserve">1/2019: Obecně závazná vyhláška města Dubňany č. 1-2019 o místním poplatku ze psů </t>
  </si>
  <si>
    <t>1450531427</t>
  </si>
  <si>
    <t>3/2024</t>
  </si>
  <si>
    <t>kterou se ruší Obecně závazná vyhláška č. 2/2011 o místním poplatku za provozovaný výherní hrací přístroj, každý koncový interaktivní terminál a každé herní místo lokálního herního systému, ze dne 7.12.2011</t>
  </si>
  <si>
    <t>2024-12-25</t>
  </si>
  <si>
    <t>zrušovací</t>
  </si>
  <si>
    <t>ústavní zákon č. 1/1993 Sb., Ústava České republiky - čl. 104 odst. 3 - zrušovací OZV</t>
  </si>
  <si>
    <t>2/2011: Obecně závazná vyhláška města Dubňany č. 2/2011 o místním poplatku za provozovaný výherní hrací přístroj, každý koncový interaktivní videoloterní terminál a každé herní místo lokálního herního systému</t>
  </si>
  <si>
    <t>1450526643</t>
  </si>
  <si>
    <t>2/2024</t>
  </si>
  <si>
    <t>požární řád města</t>
  </si>
  <si>
    <t>2024-03-26</t>
  </si>
  <si>
    <t>požární ochrana - požární řád</t>
  </si>
  <si>
    <t>zákon č. 133/1985 Sb., o požární ochraně - § 29 odst. 1 písm. o) bod 1</t>
  </si>
  <si>
    <t>7/2006: Obecně závazná vyhláška města  Dubňany č.7  POŽÁRNÍ ŘÁD MĚSTA; 8/2006: Obecně závazná vyhláška města Dubňany č. 8/2006, kterou se mění a doplňuje Obecně závazná vyhláška města Dubňany č. 7/2006, požární řád města</t>
  </si>
  <si>
    <t>1327392734</t>
  </si>
  <si>
    <t>1/2024</t>
  </si>
  <si>
    <t>VÝMAZ</t>
  </si>
  <si>
    <t>-</t>
  </si>
  <si>
    <t>1325887040</t>
  </si>
  <si>
    <t>1/2009</t>
  </si>
  <si>
    <t>Nařízení</t>
  </si>
  <si>
    <t>Nařízení města Dubňany č. 1/2009, kterým se stanovuje rozsah, způsob a lhůty odstraňování závad ve schůdnosti chodníků, místních komunikací a průjezdních úseků silnic</t>
  </si>
  <si>
    <t>2009-12-26</t>
  </si>
  <si>
    <t>Dle přechodného ustanovení</t>
  </si>
  <si>
    <t>pozemní komunikace - odstranění závad ve schůdnosti</t>
  </si>
  <si>
    <t xml:space="preserve">zákon č. 13/1997 Sb., o pozemních komunikacích - § 27 odst. 7 </t>
  </si>
  <si>
    <t>1196711612</t>
  </si>
  <si>
    <t>1/2010</t>
  </si>
  <si>
    <t xml:space="preserve">Nařízení města Dubňany č. 1/2010 kterým se stanovuje maximální cena za přiložení a odstranění technických prostředků k zabránění odjezdu vozidla </t>
  </si>
  <si>
    <t>2010-05-27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</si>
  <si>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</si>
  <si>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</si>
  <si>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</si>
  <si>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1196710307</t>
  </si>
  <si>
    <t>2/2016</t>
  </si>
  <si>
    <t>Nařízení Města č. 2/2016, kterým se určují místa, kde lze konat shromáždění bez oznámení,  a doba, v níž se tato shromáždění konat nesmějí</t>
  </si>
  <si>
    <t>2016-02-23</t>
  </si>
  <si>
    <t>konání shromáždění</t>
  </si>
  <si>
    <t>zákon č. 84/1990 Sb., o právu shromažďovacím - § 4 odst. 2</t>
  </si>
  <si>
    <t>1196702356</t>
  </si>
  <si>
    <t>1/2016</t>
  </si>
  <si>
    <t>Nařízení města Dubňany č.1/2016, kterým se stanovuje zákaz pochůzkového a podomního prodeje</t>
  </si>
  <si>
    <t>2016-02-04</t>
  </si>
  <si>
    <t>regulace podomního a pochůzkového prodeje a nabízení služeb</t>
  </si>
  <si>
    <t xml:space="preserve">zákon č. 455/1991 Sb., živnostenský zákon - § 18 odst. 4 </t>
  </si>
  <si>
    <t>1196701214</t>
  </si>
  <si>
    <t>1/2017</t>
  </si>
  <si>
    <t>Nařízení města Dubňany č. 1/2017, kterým se stanovují maximální ceny za nucené odtahy silničních vozidel a vraků, nucené odtahy silničních vozidel po dopravní nehodě a za střežení těchto vozidel na určených parkovištích</t>
  </si>
  <si>
    <t>2017-05-14</t>
  </si>
  <si>
    <t>1196699262</t>
  </si>
  <si>
    <t>8/2006</t>
  </si>
  <si>
    <t>Obecně závazná vyhláška města Dubňany č. 8/2006, kterou se mění a doplňuje Obecně závazná vyhláška města Dubňany č. 7/2006, požární řád města</t>
  </si>
  <si>
    <t>2006-07-13</t>
  </si>
  <si>
    <t>7/2006: Obecně závazná vyhláška města  Dubňany č.7  POŽÁRNÍ ŘÁD MĚSTA</t>
  </si>
  <si>
    <t>2/2024: požární řád města</t>
  </si>
  <si>
    <t>1196683142</t>
  </si>
  <si>
    <t>7/2006</t>
  </si>
  <si>
    <t>Obecně závazná vyhláška města  Dubňany č.7  POŽÁRNÍ ŘÁD MĚSTA</t>
  </si>
  <si>
    <t>2006-04-14</t>
  </si>
  <si>
    <t>8/2006: Obecně závazná vyhláška města Dubňany č. 8/2006, kterou se mění a doplňuje Obecně závazná vyhláška města Dubňany č. 7/2006, požární řád města</t>
  </si>
  <si>
    <t>1196680342</t>
  </si>
  <si>
    <t>6/2006</t>
  </si>
  <si>
    <t>Obecně závazná vyhláška Města Dubňany č. 6/2006 o městské policii</t>
  </si>
  <si>
    <t>obecní policie</t>
  </si>
  <si>
    <t xml:space="preserve">zákon č. 553/1991 Sb., o obecní policii - § 1 odst. 1 </t>
  </si>
  <si>
    <t>1196676908</t>
  </si>
  <si>
    <t>2/2011</t>
  </si>
  <si>
    <t>Obecně závazná vyhláška města Dubňany č. 2/2011 o místním poplatku za provozovaný výherní hrací přístroj, každý koncový interaktivní videoloterní terminál a každé herní místo lokálního herního systému</t>
  </si>
  <si>
    <t>2012-01-01</t>
  </si>
  <si>
    <t>jiná</t>
  </si>
  <si>
    <t xml:space="preserve">ústavní zákon č. 1/1993 Sb., Ústava České republiky - čl. 104 odst. 3 </t>
  </si>
  <si>
    <t>3/2024: kterou se ruší Obecně závazná vyhláška č. 2/2011 o místním poplatku za provozovaný výherní hrací přístroj, každý koncový interaktivní terminál a každé herní místo lokálního herního systému, ze dne 7.12.2011; 3/2024: kterou se ruší Obecně závazná vyhláška č. 2/2011 o místním poplatku za provozovaný výherní hrací přístroj, každý koncový interaktivní terminál a každé herní místo lokálního herního systému, ze dne 7.12.2011; 3/2024: kterou se ruší Obecně závazná vyhláška č. 2/2011 o místním poplatku za provozovaný výherní hrací přístroj, každý koncový interaktivní terminál a každé herní místo lokálního herního systému, ze dne 7.12.2011</t>
  </si>
  <si>
    <t>1196503483</t>
  </si>
  <si>
    <t>4/2013</t>
  </si>
  <si>
    <t>Obecně závazná vyhláška Města Dubňany č. 4/2013 o místním poplatku za užívání veřejného prostranství</t>
  </si>
  <si>
    <t>2013-09-20</t>
  </si>
  <si>
    <t>5/2024: o místním poplatku za užívání veřejného prostranství; 5/2024: o místním poplatku za užívání veřejného prostranství</t>
  </si>
  <si>
    <t>1196487920</t>
  </si>
  <si>
    <t>5/2013</t>
  </si>
  <si>
    <t>Obecně závazná vyhláška města Dubňany č. 5/2013 kterou se reguluje provozování sázkových her, loterií a jiných podobných her</t>
  </si>
  <si>
    <t>2013-06-27</t>
  </si>
  <si>
    <t>hazardní hry</t>
  </si>
  <si>
    <t>zákon č. 186/2016 Sb., o hazardních hrách - § 12 odst. 1</t>
  </si>
  <si>
    <t>1196482908</t>
  </si>
  <si>
    <t>Obecně závazná vyhláška Města Dubňany č. 2/2016, kterou se mění vyhláška č. 1/2016 o zabezpečení místních záležitostí veřejného pořádku.</t>
  </si>
  <si>
    <t>2016-10-06</t>
  </si>
  <si>
    <t>veřejný pořádek - podmínky pro pořádání veřejně přístupných akcí; noční klid; pohyb psů; veřejný pořádek - jiné; veřejný pořádek - konzumace alkoholu; veřejný pořádek - plakátování</t>
  </si>
  <si>
    <t>zákon č. 128/2000 Sb., o obcích - § 10 písm. b) - podmínky pro pořádání veřejně přístupných akcí; zákon č. 251/2016 Sb., o některých přestupcích - § 5 odst. 7; zákon č. 246/1992 Sb., na ochranu zvířat proti týrání - § 24 odst. 2; zákon č. 128/2000 Sb., o obcích - § 10 písm. c) - jiné; zákon č. 128/2000 Sb., o obcích - § 10 písm. a) - konzumace alkoholu; zákon č. 128/2000 Sb., o obcích - § 10 písm. c) - plakátování</t>
  </si>
  <si>
    <t>1/2016: Obecně závazná vyhláška Města Dubňany č. 1/2016, k zabezpečení místních záležitostí veřejného pořádku</t>
  </si>
  <si>
    <t>7/2024: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</si>
  <si>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1196478075</t>
  </si>
  <si>
    <t>Obecně závazná vyhláška Města Dubňany č. 1/2016, k zabezpečení místních záležitostí veřejného pořádku</t>
  </si>
  <si>
    <t>2016-04-01</t>
  </si>
  <si>
    <t>veřejný pořádek - podmínky pro pořádání veřejně přístupných akcí; noční klid; pohyb psů; veřejný pořádek - konzumace alkoholu; veřejný pořádek - plakátování; veřejný pořádek - jiné</t>
  </si>
  <si>
    <t>zákon č. 128/2000 Sb., o obcích - § 10 písm. b) - podmínky pro pořádání veřejně přístupných akcí; zákon č. 251/2016 Sb., o některých přestupcích - § 5 odst. 7; zákon č. 246/1992 Sb., na ochranu zvířat proti týrání - § 24 odst. 2; zákon č. 128/2000 Sb., o obcích - § 10 písm. a) - konzumace alkoholu; zákon č. 128/2000 Sb., o obcích - § 10 písm. c) - plakátování; zákon č. 128/2000 Sb., o obcích - § 10 písm. c) - jiné</t>
  </si>
  <si>
    <t>2/2016: Obecně závazná vyhláška Města Dubňany č. 2/2016, kterou se mění vyhláška č. 1/2016 o zabezpečení místních záležitostí veřejného pořádku.; 2/2016: Obecně závazná vyhláška Města Dubňany č. 2/2016, kterou se mění vyhláška č. 1/2016 o zabezpečení místních záležitostí veřejného pořádku.</t>
  </si>
  <si>
    <t>1196470061</t>
  </si>
  <si>
    <t xml:space="preserve">Obecně závazná vyhláška města Dubňany č. 1-2017, kterou se stanoví školské obvody mateřských škol zřízených Městem Dubňany. </t>
  </si>
  <si>
    <t>2017-03-25</t>
  </si>
  <si>
    <t>školské obvody - mateřské školy</t>
  </si>
  <si>
    <t>zákon č. 561/2004 Sb., školský zákon - § 179 odst. 3 a § 178 odst. 2 písm. b)</t>
  </si>
  <si>
    <t>1196454935</t>
  </si>
  <si>
    <t>1/2019</t>
  </si>
  <si>
    <t xml:space="preserve">Obecně závazná vyhláška města Dubňany č. 1-2019 o místním poplatku ze psů </t>
  </si>
  <si>
    <t>2020-01-01</t>
  </si>
  <si>
    <t>4/2024: o místním poplatku ze psů; 4/2024: o místním poplatku ze psů</t>
  </si>
  <si>
    <t>1187083799</t>
  </si>
  <si>
    <t>1/2020</t>
  </si>
  <si>
    <t xml:space="preserve">Obecně závazná vyhláška města Dubňany č. 1/2020, kterou se zrušuje obecně závazná vyhláška č. 3/2002 Řád veřejného pohřebiště města Dubňany </t>
  </si>
  <si>
    <t>2020-02-29</t>
  </si>
  <si>
    <t>1186943071</t>
  </si>
  <si>
    <t>2/2021</t>
  </si>
  <si>
    <t xml:space="preserve">Obecně závazná vyhláška města Dubňany č. 2/2021, o místním poplatku za obecní systém odpadového hospodářství </t>
  </si>
  <si>
    <t>2022-01-01</t>
  </si>
  <si>
    <t>6/2024: o místním poplatku za obecní systém odpadového hospodářství; 6/2024: o místním poplatku za obecní systém odpadového hospodářství</t>
  </si>
  <si>
    <t>1186881164</t>
  </si>
  <si>
    <t>3/2021</t>
  </si>
  <si>
    <t xml:space="preserve">Obecně závazná vyhláška města Dubňany č. 3/2021, o stanovení obecního systému odpadového hospodářství </t>
  </si>
  <si>
    <t>1/2025: o stanovení obecního systému odpadového hospodářství</t>
  </si>
  <si>
    <t>1186870165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</si>
</sst>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45996.41697160708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HYPERLINK("https://sbirkapp.gov.cz/detail/SPPPCLGCSTXNFJJM", "https://sbirkapp.gov.cz/detail/SPPPCLGCSTXNFJJM")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45994</v>
      </c>
      <c r="I3" s="1">
        <v>45996.41696097708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HYPERLINK("https://sbirkapp.gov.cz/detail/SPP2JFUYUI23EPLS", "https://sbirkapp.gov.cz/detail/SPP2JFUYUI23EPLS")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45994</v>
      </c>
      <c r="I4" s="1">
        <v>45996.39636327133</v>
      </c>
      <c r="J4" t="s">
        <v>30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HYPERLINK("https://sbirkapp.gov.cz/detail/SPPJCHK77DLOZ7XO", "https://sbirkapp.gov.cz/detail/SPPJCHK77DLOZ7XO")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45721</v>
      </c>
      <c r="I5" s="1">
        <v>45733.45021082232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HYPERLINK("https://sbirkapp.gov.cz/detail/SPPGVVIO6W3JB2DS", "https://sbirkapp.gov.cz/detail/SPPGVVIO6W3JB2DS")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45630</v>
      </c>
      <c r="I6" s="1">
        <v>45636.38833090226</v>
      </c>
      <c r="J6" t="s">
        <v>55</v>
      </c>
      <c r="K6" t="s">
        <v>31</v>
      </c>
      <c r="M6" t="s">
        <v>56</v>
      </c>
      <c r="N6" t="s">
        <v>57</v>
      </c>
      <c r="R6" t="s">
        <v>58</v>
      </c>
      <c r="S6" t="b">
        <v>0</v>
      </c>
      <c r="T6" s="1">
        <v>46011</v>
      </c>
      <c r="U6" s="2">
        <f>HYPERLINK("https://sbirkapp.gov.cz/detail/SPPIPC57WIEBGUC4", "https://sbirkapp.gov.cz/detail/SPPIPC57WIEBGUC4")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45630</v>
      </c>
      <c r="I7" s="1">
        <v>45636.38646979588</v>
      </c>
      <c r="J7" t="s">
        <v>55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HYPERLINK("https://sbirkapp.gov.cz/detail/SPP2SKJDWJ2UYR6I", "https://sbirkapp.gov.cz/detail/SPP2SKJDWJ2UYR6I")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45630</v>
      </c>
      <c r="I8" s="1">
        <v>45636.38373652312</v>
      </c>
      <c r="J8" t="s">
        <v>55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HYPERLINK("https://sbirkapp.gov.cz/detail/SPPZEOX3SEMFNF2O", "https://sbirkapp.gov.cz/detail/SPPZEOX3SEMFNF2O")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45630</v>
      </c>
      <c r="I9" s="1">
        <v>45636.3818095984</v>
      </c>
      <c r="J9" t="s">
        <v>55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HYPERLINK("https://sbirkapp.gov.cz/detail/SPPS7HL6VSKF3VXQ", "https://sbirkapp.gov.cz/detail/SPPS7HL6VSKF3VXQ")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45630</v>
      </c>
      <c r="I10" s="1">
        <v>45636.37954540621</v>
      </c>
      <c r="J10" t="s">
        <v>55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HYPERLINK("https://sbirkapp.gov.cz/detail/SPPIJHVNPIER6LLY", "https://sbirkapp.gov.cz/detail/SPPIJHVNPIER6LLY")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45630</v>
      </c>
      <c r="I11" s="1">
        <v>45636.37803850008</v>
      </c>
      <c r="J11" t="s">
        <v>55</v>
      </c>
      <c r="K11" t="s">
        <v>31</v>
      </c>
      <c r="M11" t="s">
        <v>84</v>
      </c>
      <c r="N11" t="s">
        <v>85</v>
      </c>
      <c r="P11" t="s">
        <v>86</v>
      </c>
      <c r="S11" t="b">
        <v>1</v>
      </c>
      <c r="U11" s="2">
        <f>HYPERLINK("https://sbirkapp.gov.cz/detail/SPPKPJI3BVDSJQWE", "https://sbirkapp.gov.cz/detail/SPPKPJI3BVDSJQWE")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45630</v>
      </c>
      <c r="I12" s="1">
        <v>45636.37576859403</v>
      </c>
      <c r="J12" t="s">
        <v>55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HYPERLINK("https://sbirkapp.gov.cz/detail/SPP7VA2GKTFUBSWQ", "https://sbirkapp.gov.cz/detail/SPP7VA2GKTFUBSWQ")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45630</v>
      </c>
      <c r="I13" s="1">
        <v>45636.3718174371</v>
      </c>
      <c r="J13" t="s">
        <v>96</v>
      </c>
      <c r="K13" t="s">
        <v>31</v>
      </c>
      <c r="M13" t="s">
        <v>97</v>
      </c>
      <c r="N13" t="s">
        <v>98</v>
      </c>
      <c r="P13" t="s">
        <v>99</v>
      </c>
      <c r="S13" t="b">
        <v>1</v>
      </c>
      <c r="U13" s="2">
        <f>HYPERLINK("https://sbirkapp.gov.cz/detail/SPP25BEGYCBZABDC", "https://sbirkapp.gov.cz/detail/SPP25BEGYCBZABDC")</f>
        <v>0</v>
      </c>
      <c r="V13" t="s">
        <v>100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45357</v>
      </c>
      <c r="I14" s="1">
        <v>45362.41157152708</v>
      </c>
      <c r="J14" t="s">
        <v>103</v>
      </c>
      <c r="K14" t="s">
        <v>31</v>
      </c>
      <c r="M14" t="s">
        <v>104</v>
      </c>
      <c r="N14" t="s">
        <v>105</v>
      </c>
      <c r="P14" t="s">
        <v>106</v>
      </c>
      <c r="S14" t="b">
        <v>1</v>
      </c>
      <c r="U14" s="2">
        <f>HYPERLINK("https://sbirkapp.gov.cz/detail/SPP6TAFGFTPF7S2E", "https://sbirkapp.gov.cz/detail/SPP6TAFGFTPF7S2E")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109</v>
      </c>
      <c r="G15" t="s">
        <v>110</v>
      </c>
      <c r="H15" t="s">
        <v>110</v>
      </c>
      <c r="I15" t="s">
        <v>110</v>
      </c>
      <c r="J15" t="s">
        <v>110</v>
      </c>
      <c r="K15" t="s">
        <v>110</v>
      </c>
      <c r="L15" t="s">
        <v>110</v>
      </c>
      <c r="M15" t="s">
        <v>110</v>
      </c>
      <c r="N15" t="s">
        <v>110</v>
      </c>
      <c r="O15" t="s">
        <v>110</v>
      </c>
      <c r="P15" t="s">
        <v>110</v>
      </c>
      <c r="Q15" t="s">
        <v>110</v>
      </c>
      <c r="R15" t="s">
        <v>110</v>
      </c>
      <c r="S15" t="s">
        <v>110</v>
      </c>
      <c r="T15" t="s">
        <v>110</v>
      </c>
      <c r="U15" t="s">
        <v>110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113</v>
      </c>
      <c r="G16" t="s">
        <v>114</v>
      </c>
      <c r="H16" s="1">
        <v>40156</v>
      </c>
      <c r="I16" s="1">
        <v>45076.66034862051</v>
      </c>
      <c r="J16" t="s">
        <v>115</v>
      </c>
      <c r="K16" t="s">
        <v>116</v>
      </c>
      <c r="L16" s="1">
        <v>40158</v>
      </c>
      <c r="M16" t="s">
        <v>117</v>
      </c>
      <c r="N16" t="s">
        <v>118</v>
      </c>
      <c r="S16" t="b">
        <v>1</v>
      </c>
      <c r="U16" s="2">
        <f>HYPERLINK("https://sbirkapp.gov.cz/detail/SPPCAK5UIWYY526Q", "https://sbirkapp.gov.cz/detail/SPPCAK5UIWYY526Q")</f>
        <v>0</v>
      </c>
      <c r="V16" t="s">
        <v>119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113</v>
      </c>
      <c r="G17" t="s">
        <v>121</v>
      </c>
      <c r="H17" s="1">
        <v>40296</v>
      </c>
      <c r="I17" s="1">
        <v>45076.65823616647</v>
      </c>
      <c r="J17" t="s">
        <v>122</v>
      </c>
      <c r="K17" t="s">
        <v>116</v>
      </c>
      <c r="L17" s="1">
        <v>40310</v>
      </c>
      <c r="M17" t="s">
        <v>123</v>
      </c>
      <c r="N17" t="s">
        <v>124</v>
      </c>
      <c r="S17" t="s">
        <v>125</v>
      </c>
      <c r="T17" t="s">
        <v>110</v>
      </c>
      <c r="U17" s="2">
        <f>HYPERLINK("https://sbirkapp.gov.cz/detail/SPPP7357GUFPJO3M", "https://sbirkapp.gov.cz/detail/SPPP7357GUFPJO3M")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113</v>
      </c>
      <c r="G18" t="s">
        <v>128</v>
      </c>
      <c r="H18" s="1">
        <v>42396</v>
      </c>
      <c r="I18" s="1">
        <v>45076.65194719734</v>
      </c>
      <c r="J18" t="s">
        <v>129</v>
      </c>
      <c r="K18" t="s">
        <v>116</v>
      </c>
      <c r="L18" s="1">
        <v>42408</v>
      </c>
      <c r="M18" t="s">
        <v>130</v>
      </c>
      <c r="N18" t="s">
        <v>131</v>
      </c>
      <c r="S18" t="b">
        <v>1</v>
      </c>
      <c r="U18" s="2">
        <f>HYPERLINK("https://sbirkapp.gov.cz/detail/SPPCEQBADER2BI4E", "https://sbirkapp.gov.cz/detail/SPPCEQBADER2BI4E")</f>
        <v>0</v>
      </c>
      <c r="V18" t="s">
        <v>132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133</v>
      </c>
      <c r="F19" t="s">
        <v>113</v>
      </c>
      <c r="G19" t="s">
        <v>134</v>
      </c>
      <c r="H19" s="1">
        <v>42382</v>
      </c>
      <c r="I19" s="1">
        <v>45076.65036821878</v>
      </c>
      <c r="J19" t="s">
        <v>135</v>
      </c>
      <c r="K19" t="s">
        <v>116</v>
      </c>
      <c r="L19" s="1">
        <v>42389</v>
      </c>
      <c r="M19" t="s">
        <v>136</v>
      </c>
      <c r="N19" t="s">
        <v>137</v>
      </c>
      <c r="S19" t="b">
        <v>1</v>
      </c>
      <c r="U19" s="2">
        <f>HYPERLINK("https://sbirkapp.gov.cz/detail/SPPLB5QG72E5H7YI", "https://sbirkapp.gov.cz/detail/SPPLB5QG72E5H7YI")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113</v>
      </c>
      <c r="G20" t="s">
        <v>140</v>
      </c>
      <c r="H20" s="1">
        <v>42851</v>
      </c>
      <c r="I20" s="1">
        <v>45076.64774274105</v>
      </c>
      <c r="J20" t="s">
        <v>141</v>
      </c>
      <c r="K20" t="s">
        <v>116</v>
      </c>
      <c r="L20" s="1">
        <v>42859</v>
      </c>
      <c r="M20" t="s">
        <v>123</v>
      </c>
      <c r="N20" t="s">
        <v>124</v>
      </c>
      <c r="S20" t="s">
        <v>125</v>
      </c>
      <c r="T20" t="s">
        <v>110</v>
      </c>
      <c r="U20" s="2">
        <f>HYPERLINK("https://sbirkapp.gov.cz/detail/SPPRHZMPSPHC2OK4", "https://sbirkapp.gov.cz/detail/SPPRHZMPSPHC2OK4")</f>
        <v>0</v>
      </c>
      <c r="V20" t="s">
        <v>142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28</v>
      </c>
      <c r="G21" t="s">
        <v>144</v>
      </c>
      <c r="H21" s="1">
        <v>38889</v>
      </c>
      <c r="I21" s="1">
        <v>45076.62939800517</v>
      </c>
      <c r="J21" t="s">
        <v>145</v>
      </c>
      <c r="K21" t="s">
        <v>116</v>
      </c>
      <c r="L21" s="1">
        <v>38896</v>
      </c>
      <c r="M21" t="s">
        <v>104</v>
      </c>
      <c r="N21" t="s">
        <v>105</v>
      </c>
      <c r="O21" t="s">
        <v>146</v>
      </c>
      <c r="R21" t="s">
        <v>147</v>
      </c>
      <c r="S21" t="b">
        <v>0</v>
      </c>
      <c r="T21" s="1">
        <v>45377</v>
      </c>
      <c r="U21" s="2">
        <f>HYPERLINK("https://sbirkapp.gov.cz/detail/SPP3EONUU5Y73DOI", "https://sbirkapp.gov.cz/detail/SPP3EONUU5Y73DOI")</f>
        <v>0</v>
      </c>
      <c r="V21" t="s">
        <v>148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150</v>
      </c>
      <c r="H22" s="1">
        <v>38805</v>
      </c>
      <c r="I22" s="1">
        <v>45076.62715894501</v>
      </c>
      <c r="J22" t="s">
        <v>151</v>
      </c>
      <c r="K22" t="s">
        <v>116</v>
      </c>
      <c r="L22" s="1">
        <v>38806</v>
      </c>
      <c r="M22" t="s">
        <v>104</v>
      </c>
      <c r="N22" t="s">
        <v>105</v>
      </c>
      <c r="Q22" t="s">
        <v>152</v>
      </c>
      <c r="R22" t="s">
        <v>147</v>
      </c>
      <c r="S22" t="b">
        <v>0</v>
      </c>
      <c r="T22" s="1">
        <v>45377</v>
      </c>
      <c r="U22" s="2">
        <f>HYPERLINK("https://sbirkapp.gov.cz/detail/SPPQ2UJSR34JOH4M", "https://sbirkapp.gov.cz/detail/SPPQ2UJSR34JOH4M")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28</v>
      </c>
      <c r="G23" t="s">
        <v>155</v>
      </c>
      <c r="H23" s="1">
        <v>38805</v>
      </c>
      <c r="I23" s="1">
        <v>45076.62505315695</v>
      </c>
      <c r="J23" t="s">
        <v>151</v>
      </c>
      <c r="K23" t="s">
        <v>116</v>
      </c>
      <c r="L23" s="1">
        <v>38806</v>
      </c>
      <c r="M23" t="s">
        <v>156</v>
      </c>
      <c r="N23" t="s">
        <v>157</v>
      </c>
      <c r="S23" t="b">
        <v>1</v>
      </c>
      <c r="U23" s="2">
        <f>HYPERLINK("https://sbirkapp.gov.cz/detail/SPPVTVVAY3A5PAVG", "https://sbirkapp.gov.cz/detail/SPPVTVVAY3A5PAVG")</f>
        <v>0</v>
      </c>
      <c r="V23" t="s">
        <v>158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160</v>
      </c>
      <c r="H24" s="1">
        <v>40884</v>
      </c>
      <c r="I24" s="1">
        <v>45076.44984519654</v>
      </c>
      <c r="J24" t="s">
        <v>161</v>
      </c>
      <c r="K24" t="s">
        <v>116</v>
      </c>
      <c r="L24" s="1">
        <v>40886</v>
      </c>
      <c r="M24" t="s">
        <v>162</v>
      </c>
      <c r="N24" t="s">
        <v>163</v>
      </c>
      <c r="R24" t="s">
        <v>164</v>
      </c>
      <c r="S24" t="b">
        <v>0</v>
      </c>
      <c r="T24" s="1">
        <v>45651</v>
      </c>
      <c r="U24" s="2">
        <f>HYPERLINK("https://sbirkapp.gov.cz/detail/SPPT5FPN64VVYLGE", "https://sbirkapp.gov.cz/detail/SPPT5FPN64VVYLGE")</f>
        <v>0</v>
      </c>
      <c r="V24" t="s">
        <v>165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166</v>
      </c>
      <c r="F25" t="s">
        <v>28</v>
      </c>
      <c r="G25" t="s">
        <v>167</v>
      </c>
      <c r="H25" s="1">
        <v>41521</v>
      </c>
      <c r="I25" s="1">
        <v>45076.43464182098</v>
      </c>
      <c r="J25" t="s">
        <v>168</v>
      </c>
      <c r="K25" t="s">
        <v>116</v>
      </c>
      <c r="L25" s="1">
        <v>41522</v>
      </c>
      <c r="M25" t="s">
        <v>84</v>
      </c>
      <c r="N25" t="s">
        <v>85</v>
      </c>
      <c r="R25" t="s">
        <v>169</v>
      </c>
      <c r="S25" t="b">
        <v>0</v>
      </c>
      <c r="T25" s="1">
        <v>45658</v>
      </c>
      <c r="U25" s="2">
        <f>HYPERLINK("https://sbirkapp.gov.cz/detail/SPPUIWMRZXWVAIZ6", "https://sbirkapp.gov.cz/detail/SPPUIWMRZXWVAIZ6")</f>
        <v>0</v>
      </c>
      <c r="V25" t="s">
        <v>170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41430</v>
      </c>
      <c r="I26" s="1">
        <v>45076.42928718537</v>
      </c>
      <c r="J26" t="s">
        <v>173</v>
      </c>
      <c r="K26" t="s">
        <v>116</v>
      </c>
      <c r="L26" s="1">
        <v>41437</v>
      </c>
      <c r="M26" t="s">
        <v>174</v>
      </c>
      <c r="N26" t="s">
        <v>175</v>
      </c>
      <c r="S26" t="b">
        <v>1</v>
      </c>
      <c r="U26" s="2">
        <f>HYPERLINK("https://sbirkapp.gov.cz/detail/SPPZQXRJNO65XQ7U", "https://sbirkapp.gov.cz/detail/SPPZQXRJNO65XQ7U")</f>
        <v>0</v>
      </c>
      <c r="V26" t="s">
        <v>176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127</v>
      </c>
      <c r="F27" t="s">
        <v>28</v>
      </c>
      <c r="G27" t="s">
        <v>177</v>
      </c>
      <c r="H27" s="1">
        <v>42620</v>
      </c>
      <c r="I27" s="1">
        <v>45076.42507985335</v>
      </c>
      <c r="J27" t="s">
        <v>178</v>
      </c>
      <c r="K27" t="s">
        <v>116</v>
      </c>
      <c r="L27" s="1">
        <v>42634</v>
      </c>
      <c r="M27" t="s">
        <v>179</v>
      </c>
      <c r="N27" t="s">
        <v>180</v>
      </c>
      <c r="O27" t="s">
        <v>181</v>
      </c>
      <c r="R27" t="s">
        <v>182</v>
      </c>
      <c r="S27" t="b">
        <v>0</v>
      </c>
      <c r="T27" s="1">
        <v>45658</v>
      </c>
      <c r="U27" s="2">
        <f>HYPERLINK("https://sbirkapp.gov.cz/detail/SPP3JURVKW6QUDXA", "https://sbirkapp.gov.cz/detail/SPP3JURVKW6QUDXA")</f>
        <v>0</v>
      </c>
      <c r="V27" t="s">
        <v>183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133</v>
      </c>
      <c r="F28" t="s">
        <v>28</v>
      </c>
      <c r="G28" t="s">
        <v>184</v>
      </c>
      <c r="H28" s="1">
        <v>42445</v>
      </c>
      <c r="I28" s="1">
        <v>45076.42034600549</v>
      </c>
      <c r="J28" t="s">
        <v>185</v>
      </c>
      <c r="K28" t="s">
        <v>116</v>
      </c>
      <c r="L28" s="1">
        <v>42446</v>
      </c>
      <c r="M28" t="s">
        <v>186</v>
      </c>
      <c r="N28" t="s">
        <v>187</v>
      </c>
      <c r="Q28" t="s">
        <v>188</v>
      </c>
      <c r="R28" t="s">
        <v>182</v>
      </c>
      <c r="S28" t="b">
        <v>0</v>
      </c>
      <c r="T28" s="1">
        <v>45658</v>
      </c>
      <c r="U28" s="2">
        <f>HYPERLINK("https://sbirkapp.gov.cz/detail/SPPPVU3XPVG2KGWS", "https://sbirkapp.gov.cz/detail/SPPPVU3XPVG2KGWS")</f>
        <v>0</v>
      </c>
      <c r="V28" t="s">
        <v>189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139</v>
      </c>
      <c r="F29" t="s">
        <v>28</v>
      </c>
      <c r="G29" t="s">
        <v>190</v>
      </c>
      <c r="H29" s="1">
        <v>42802</v>
      </c>
      <c r="I29" s="1">
        <v>45076.40965582871</v>
      </c>
      <c r="J29" t="s">
        <v>191</v>
      </c>
      <c r="K29" t="s">
        <v>116</v>
      </c>
      <c r="L29" s="1">
        <v>42804</v>
      </c>
      <c r="M29" t="s">
        <v>192</v>
      </c>
      <c r="N29" t="s">
        <v>193</v>
      </c>
      <c r="S29" t="b">
        <v>1</v>
      </c>
      <c r="U29" s="2">
        <f>HYPERLINK("https://sbirkapp.gov.cz/detail/SPPN7OXKKXWWEVO2", "https://sbirkapp.gov.cz/detail/SPPN7OXKKXWWEVO2")</f>
        <v>0</v>
      </c>
      <c r="V29" t="s">
        <v>194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195</v>
      </c>
      <c r="F30" t="s">
        <v>28</v>
      </c>
      <c r="G30" t="s">
        <v>196</v>
      </c>
      <c r="H30" s="1">
        <v>43810</v>
      </c>
      <c r="I30" s="1">
        <v>45055.5702640745</v>
      </c>
      <c r="J30" t="s">
        <v>197</v>
      </c>
      <c r="K30" t="s">
        <v>116</v>
      </c>
      <c r="L30" s="1">
        <v>43812</v>
      </c>
      <c r="M30" t="s">
        <v>90</v>
      </c>
      <c r="N30" t="s">
        <v>91</v>
      </c>
      <c r="R30" t="s">
        <v>198</v>
      </c>
      <c r="S30" t="b">
        <v>0</v>
      </c>
      <c r="T30" s="1">
        <v>45658</v>
      </c>
      <c r="U30" s="2">
        <f>HYPERLINK("https://sbirkapp.gov.cz/detail/SPP2W3XMVRITM2FG", "https://sbirkapp.gov.cz/detail/SPP2W3XMVRITM2FG")</f>
        <v>0</v>
      </c>
      <c r="V30" t="s">
        <v>199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200</v>
      </c>
      <c r="F31" t="s">
        <v>28</v>
      </c>
      <c r="G31" t="s">
        <v>201</v>
      </c>
      <c r="H31" s="1">
        <v>43873</v>
      </c>
      <c r="I31" s="1">
        <v>45055.45180147081</v>
      </c>
      <c r="J31" t="s">
        <v>202</v>
      </c>
      <c r="K31" t="s">
        <v>116</v>
      </c>
      <c r="L31" s="1">
        <v>43874</v>
      </c>
      <c r="M31" t="s">
        <v>97</v>
      </c>
      <c r="N31" t="s">
        <v>98</v>
      </c>
      <c r="S31" t="b">
        <v>1</v>
      </c>
      <c r="U31" s="2">
        <f>HYPERLINK("https://sbirkapp.gov.cz/detail/SPP47GGOIVUJALWW", "https://sbirkapp.gov.cz/detail/SPP47GGOIVUJALWW")</f>
        <v>0</v>
      </c>
      <c r="V31" t="s">
        <v>203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204</v>
      </c>
      <c r="F32" t="s">
        <v>28</v>
      </c>
      <c r="G32" t="s">
        <v>205</v>
      </c>
      <c r="H32" s="1">
        <v>44461</v>
      </c>
      <c r="I32" s="1">
        <v>45055.40584655551</v>
      </c>
      <c r="J32" t="s">
        <v>206</v>
      </c>
      <c r="K32" t="s">
        <v>116</v>
      </c>
      <c r="L32" s="1">
        <v>44469</v>
      </c>
      <c r="M32" t="s">
        <v>78</v>
      </c>
      <c r="N32" t="s">
        <v>79</v>
      </c>
      <c r="R32" t="s">
        <v>207</v>
      </c>
      <c r="S32" t="b">
        <v>0</v>
      </c>
      <c r="T32" s="1">
        <v>45658</v>
      </c>
      <c r="U32" s="2">
        <f>HYPERLINK("https://sbirkapp.gov.cz/detail/SPP73NWA6RY2HL4M", "https://sbirkapp.gov.cz/detail/SPP73NWA6RY2HL4M")</f>
        <v>0</v>
      </c>
      <c r="V32" t="s">
        <v>208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209</v>
      </c>
      <c r="F33" t="s">
        <v>28</v>
      </c>
      <c r="G33" t="s">
        <v>210</v>
      </c>
      <c r="H33" s="1">
        <v>44545</v>
      </c>
      <c r="I33" s="1">
        <v>45055.39835087264</v>
      </c>
      <c r="J33" t="s">
        <v>206</v>
      </c>
      <c r="K33" t="s">
        <v>116</v>
      </c>
      <c r="L33" s="1">
        <v>44545</v>
      </c>
      <c r="M33" t="s">
        <v>49</v>
      </c>
      <c r="N33" t="s">
        <v>50</v>
      </c>
      <c r="R33" t="s">
        <v>211</v>
      </c>
      <c r="S33" t="b">
        <v>0</v>
      </c>
      <c r="T33" s="1">
        <v>45748</v>
      </c>
      <c r="U33" s="2">
        <f>HYPERLINK("https://sbirkapp.gov.cz/detail/SPPSUIFY5RON3GH6", "https://sbirkapp.gov.cz/detail/SPPSUIFY5RON3GH6")</f>
        <v>0</v>
      </c>
      <c r="V33" t="s">
        <v>212</v>
      </c>
      <c r="W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2026-08-28T19:01:37Z</dcterms:created>
  <dcterms:modified xsi:type="dcterms:W3CDTF">2026-08-28T19:01:37Z</dcterms:modified>
</cp:coreProperties>
</file>