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<sst xmlns="http://schemas.openxmlformats.org/spreadsheetml/2006/main" count="301" uniqueCount="130">
  <si>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</si>
  <si>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</si>
  <si>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</si>
  <si>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</si>
  <si>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</si>
  <si>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</si>
  <si>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</si>
  <si>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</si>
  <si>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</si>
  <si>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</si>
  <si>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</si>
  <si>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</si>
  <si>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</si>
  <si>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</si>
  <si>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</si>
  <si>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</si>
  <si>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</si>
  <si>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</si>
  <si>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</si>
  <si>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</si>
  <si>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</si>
  <si>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</si>
  <si>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</si>
  <si>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Tučín</t>
  </si>
  <si>
    <t>00636631</t>
  </si>
  <si>
    <t>8iib2wh</t>
  </si>
  <si>
    <t>Olomoucký kraj</t>
  </si>
  <si>
    <t>2/2025</t>
  </si>
  <si>
    <t>Obecně závazná vyhláška</t>
  </si>
  <si>
    <t>Obecně závazná vyhláška obce Tučín, kterou se zrušuje obecně závazná vyhláška č. 2/97 o dodržování veřejného pořádku a čistotě v obci ze dne 15.9.1997</t>
  </si>
  <si>
    <t>2025-07-17</t>
  </si>
  <si>
    <t>Běžný</t>
  </si>
  <si>
    <t>zrušovací</t>
  </si>
  <si>
    <t>ústavní zákon č. 1/1993 Sb., Ústava České republiky - čl. 104 odst. 3 - zrušovací OZV</t>
  </si>
  <si>
    <t>2/1997: OZV č. 2/1997 o dodržování veřejného pořádku a čistotě v obci</t>
  </si>
  <si>
    <t>1547163815</t>
  </si>
  <si>
    <t>1/2025</t>
  </si>
  <si>
    <t>OZV o stanovení obecního systému odpadového hospodářství</t>
  </si>
  <si>
    <t>2025-03-25</t>
  </si>
  <si>
    <t>systém odpadového hospodářství</t>
  </si>
  <si>
    <t>zákon č. 541/2020 Sb., o odpadech - § 59 odst. 4</t>
  </si>
  <si>
    <t>2/2021: OZV č. 2/2021 o stanovení obecního systému odpadového hospodářství</t>
  </si>
  <si>
    <t>1491814859</t>
  </si>
  <si>
    <t>2/2021</t>
  </si>
  <si>
    <t>OZV č. 2/2021 o stanovení obecního systému odpadového hospodářství</t>
  </si>
  <si>
    <t>2022-01-01</t>
  </si>
  <si>
    <t>Dle přechodného ustanovení</t>
  </si>
  <si>
    <t>1/2025: OZV o stanovení obecního systému odpadového hospodářství; 1/2025: OZV o stanovení obecního systému odpadového hospodářství</t>
  </si>
  <si>
    <t>1450182181</t>
  </si>
  <si>
    <t>1/2017</t>
  </si>
  <si>
    <t>Nařízení</t>
  </si>
  <si>
    <t>Nařízení obce č. 1/2017 tržní řád na území obce Tučín</t>
  </si>
  <si>
    <t>2017-03-01</t>
  </si>
  <si>
    <t>regulace podomního a pochůzkového prodeje a nabízení služeb</t>
  </si>
  <si>
    <t xml:space="preserve">zákon č. 455/1991 Sb., živnostenský zákon - § 18 odst. 4 </t>
  </si>
  <si>
    <t>1450181025</t>
  </si>
  <si>
    <t>1/2016</t>
  </si>
  <si>
    <t>OZV č. 1/2016 o nočním klidu</t>
  </si>
  <si>
    <t>2016-12-31</t>
  </si>
  <si>
    <t>noční klid</t>
  </si>
  <si>
    <t>zákon č. 251/2016 Sb., o některých přestupcích - § 5 odst. 7</t>
  </si>
  <si>
    <t>1450179105</t>
  </si>
  <si>
    <t>2/2012</t>
  </si>
  <si>
    <t>OZV č. 2/2012 , kterou se stanovuje úhrada stočného ve dvousložkové formě</t>
  </si>
  <si>
    <t>2012-03-01</t>
  </si>
  <si>
    <t>vodní hospodářství - vodné a stočné ve dvousložkové formě</t>
  </si>
  <si>
    <t>zákon č. 274/2001 Sb., o vodovodech a kanalizacích - § 20 odst. 4</t>
  </si>
  <si>
    <t>1450177969</t>
  </si>
  <si>
    <t>1/2006</t>
  </si>
  <si>
    <t>VÝMAZ</t>
  </si>
  <si>
    <t>-</t>
  </si>
  <si>
    <t>1450175147</t>
  </si>
  <si>
    <t>1/2005</t>
  </si>
  <si>
    <t>1450172229</t>
  </si>
  <si>
    <t>1/2004</t>
  </si>
  <si>
    <t>OZV č.1/2004, kterou se ruší OZV č. 1/1995 o stanovení příspěvku na částečnou úhradu neinvestičních nákladů mateřské školy, ve znění OZV č. 1/1997</t>
  </si>
  <si>
    <t>2005-01-01</t>
  </si>
  <si>
    <t>1448228527</t>
  </si>
  <si>
    <t>1/2003</t>
  </si>
  <si>
    <t>1448226982</t>
  </si>
  <si>
    <t>1/2002</t>
  </si>
  <si>
    <t>OZV č.1/2002 o zrušení OZV č. 1/2001 o znaku a praporu obce Tučín a jejich užívání</t>
  </si>
  <si>
    <t>2002-01-14</t>
  </si>
  <si>
    <t>1448224537</t>
  </si>
  <si>
    <t>4/1999</t>
  </si>
  <si>
    <t>o pozemních komunikacích v obci</t>
  </si>
  <si>
    <t>1999-12-02</t>
  </si>
  <si>
    <t>pozemní komunikace - odstranění závad ve schůdnosti</t>
  </si>
  <si>
    <t xml:space="preserve">zákon č. 13/1997 Sb., o pozemních komunikacích - § 27 odst. 7 </t>
  </si>
  <si>
    <t>1448221293</t>
  </si>
  <si>
    <t>1/1999</t>
  </si>
  <si>
    <t>o zrušení Obecně závazné vyhlášky obce Tučín č. 1/91, o ochraně veřejného pořádku a životního prostředí obce</t>
  </si>
  <si>
    <t>1999-07-01</t>
  </si>
  <si>
    <t>1448218139</t>
  </si>
  <si>
    <t>2/1997</t>
  </si>
  <si>
    <t>OZV č. 2/1997 o dodržování veřejného pořádku a čistotě v obci</t>
  </si>
  <si>
    <t>1997-10-02</t>
  </si>
  <si>
    <t>veřejný pořádek - jiné; veřejný pořádek - chov a pohyb zvířat; veřejný pořádek - plakátování; veřejný pořádek - chov a pohyb zvířat</t>
  </si>
  <si>
    <t>zákon č. 128/2000 Sb., o obcích - § 10 písm. c) - jiné; zákon č. 128/2000 Sb., o obcích - § 10 písm. a)  - chov a pohyb zvířat; zákon č. 128/2000 Sb., o obcích - § 10 písm. c) - plakátování; zákon č. 128/2000 Sb., o obcích - § 10 písm. a)  - chov a pohyb zvířat</t>
  </si>
  <si>
    <t>2/2025: Obecně závazná vyhláška obce Tučín, kterou se zrušuje obecně závazná vyhláška č. 2/97 o dodržování veřejného pořádku a čistotě v obci ze dne 15.9.1997</t>
  </si>
  <si>
    <t>1448211880</t>
  </si>
  <si>
    <t>4/2023</t>
  </si>
  <si>
    <t>Obecně závazná vyhláška obce Tučín o místním poplatku ze vstupného</t>
  </si>
  <si>
    <t>2024-01-01</t>
  </si>
  <si>
    <t>místní poplatek ze vstupného</t>
  </si>
  <si>
    <t>zákon č. 565/1990 Sb., o místních poplatcích - § 14 - ze vstupného</t>
  </si>
  <si>
    <t>1282345975</t>
  </si>
  <si>
    <t>3/2023</t>
  </si>
  <si>
    <t>Obecně závazná vyhláška obce Tučín o místním poplatku ze psů</t>
  </si>
  <si>
    <t>místní poplatek ze psů</t>
  </si>
  <si>
    <t>zákon č. 565/1990 Sb., o místních poplatcích - § 14 - ze psů</t>
  </si>
  <si>
    <t>1282344528</t>
  </si>
  <si>
    <t>2/2023</t>
  </si>
  <si>
    <t>Obecně závazná vyhláška obce Tučín o místním poplatku za obecní systém odpadového hospodářství</t>
  </si>
  <si>
    <t>místní poplatek za obecní systém odpadového hospodářství</t>
  </si>
  <si>
    <t>zákon č. 565/1990 Sb., o místních poplatcích - § 14 - za obecní systém odpadového hospodářství</t>
  </si>
  <si>
    <t>2/2022: Obecně závazná vyhláška obce Tučín o místním poplatku za obecní systém odpadového hospodářství</t>
  </si>
  <si>
    <t>1282342832</t>
  </si>
  <si>
    <t>1/2023</t>
  </si>
  <si>
    <t>Obecně závazná vyhláška obce Tučín o místním poplatku za užívání veřejného prostranství</t>
  </si>
  <si>
    <t>místní poplatek za užívání veřejného prostranství</t>
  </si>
  <si>
    <t>zákon č. 565/1990 Sb., o místních poplatcích - § 14 - za užívání veřejného prostranství</t>
  </si>
  <si>
    <t>1282340426</t>
  </si>
  <si>
    <t>2/2022</t>
  </si>
  <si>
    <t>2023-01-01</t>
  </si>
  <si>
    <t>1/2022: Obecně závazná vyhláška obce Tučín o místním poplatku za obecní systém odpadového hospodářství</t>
  </si>
  <si>
    <t>2/2023: Obecně závazná vyhláška obce Tučín o místním poplatku za obecní systém odpadového hospodářství</t>
  </si>
  <si>
    <t>1119689978</t>
  </si>
  <si>
    <t>1/2022</t>
  </si>
  <si>
    <t>1110731749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</si>
</sst>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21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2.7109375" customWidth="1"/>
    <col min="2" max="2" width="10.7109375" customWidth="1"/>
    <col min="3" max="3" width="9.7109375" customWidth="1"/>
    <col min="4" max="4" width="16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70.7109375" customWidth="1"/>
    <col min="14" max="14" width="70.7109375" customWidth="1"/>
    <col min="15" max="15" width="3.7109375" customWidth="1"/>
    <col min="16" max="16" width="70.7109375" customWidth="1"/>
    <col min="17" max="17" width="3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45838</v>
      </c>
      <c r="I2" s="1">
        <v>45840.66118262159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HYPERLINK("https://sbirkapp.gov.cz/detail/SPPSO44FHW6G3OGA", "https://sbirkapp.gov.cz/detail/SPPSO44FHW6G3OGA")</f>
        <v>0</v>
      </c>
      <c r="V2" t="s">
        <v>35</v>
      </c>
      <c r="W2">
        <v>3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45721</v>
      </c>
      <c r="I3" s="1">
        <v>45726.65180148674</v>
      </c>
      <c r="J3" t="s">
        <v>38</v>
      </c>
      <c r="K3" t="s">
        <v>31</v>
      </c>
      <c r="M3" t="s">
        <v>39</v>
      </c>
      <c r="N3" t="s">
        <v>40</v>
      </c>
      <c r="P3" t="s">
        <v>41</v>
      </c>
      <c r="S3" t="b">
        <v>1</v>
      </c>
      <c r="U3" s="2">
        <f>HYPERLINK("https://sbirkapp.gov.cz/detail/SPPHPGTB6PRDFOIO", "https://sbirkapp.gov.cz/detail/SPPHPGTB6PRDFOIO")</f>
        <v>0</v>
      </c>
      <c r="V3" t="s">
        <v>42</v>
      </c>
      <c r="W3">
        <v>3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43</v>
      </c>
      <c r="F4" t="s">
        <v>28</v>
      </c>
      <c r="G4" t="s">
        <v>44</v>
      </c>
      <c r="H4" s="1">
        <v>44545</v>
      </c>
      <c r="I4" s="1">
        <v>45635.64948825778</v>
      </c>
      <c r="J4" t="s">
        <v>45</v>
      </c>
      <c r="K4" t="s">
        <v>46</v>
      </c>
      <c r="L4" s="1">
        <v>44545</v>
      </c>
      <c r="M4" t="s">
        <v>39</v>
      </c>
      <c r="N4" t="s">
        <v>40</v>
      </c>
      <c r="R4" t="s">
        <v>47</v>
      </c>
      <c r="S4" t="b">
        <v>0</v>
      </c>
      <c r="T4" s="1">
        <v>45741</v>
      </c>
      <c r="U4" s="2">
        <f>HYPERLINK("https://sbirkapp.gov.cz/detail/SPPQ2B2MR52MNDL4", "https://sbirkapp.gov.cz/detail/SPPQ2B2MR52MNDL4")</f>
        <v>0</v>
      </c>
      <c r="V4" t="s">
        <v>48</v>
      </c>
      <c r="W4">
        <v>2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49</v>
      </c>
      <c r="F5" t="s">
        <v>50</v>
      </c>
      <c r="G5" t="s">
        <v>51</v>
      </c>
      <c r="H5" s="1">
        <v>42788</v>
      </c>
      <c r="I5" s="1">
        <v>45635.6472523758</v>
      </c>
      <c r="J5" t="s">
        <v>52</v>
      </c>
      <c r="K5" t="s">
        <v>46</v>
      </c>
      <c r="L5" s="1">
        <v>42788</v>
      </c>
      <c r="M5" t="s">
        <v>53</v>
      </c>
      <c r="N5" t="s">
        <v>54</v>
      </c>
      <c r="S5" t="b">
        <v>1</v>
      </c>
      <c r="U5" s="2">
        <f>HYPERLINK("https://sbirkapp.gov.cz/detail/SPPOBZGH3RCBQ7KQ", "https://sbirkapp.gov.cz/detail/SPPOBZGH3RCBQ7KQ")</f>
        <v>0</v>
      </c>
      <c r="V5" t="s">
        <v>55</v>
      </c>
      <c r="W5">
        <v>2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56</v>
      </c>
      <c r="F6" t="s">
        <v>28</v>
      </c>
      <c r="G6" t="s">
        <v>57</v>
      </c>
      <c r="H6" s="1">
        <v>42732</v>
      </c>
      <c r="I6" s="1">
        <v>45635.64501482034</v>
      </c>
      <c r="J6" t="s">
        <v>58</v>
      </c>
      <c r="K6" t="s">
        <v>46</v>
      </c>
      <c r="L6" s="1">
        <v>42732</v>
      </c>
      <c r="M6" t="s">
        <v>59</v>
      </c>
      <c r="N6" t="s">
        <v>60</v>
      </c>
      <c r="S6" t="b">
        <v>1</v>
      </c>
      <c r="U6" s="2">
        <f>HYPERLINK("https://sbirkapp.gov.cz/detail/SPPYGBLMNXU3LUCW", "https://sbirkapp.gov.cz/detail/SPPYGBLMNXU3LUCW")</f>
        <v>0</v>
      </c>
      <c r="V6" t="s">
        <v>61</v>
      </c>
      <c r="W6">
        <v>2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62</v>
      </c>
      <c r="F7" t="s">
        <v>28</v>
      </c>
      <c r="G7" t="s">
        <v>63</v>
      </c>
      <c r="H7" s="1">
        <v>40967</v>
      </c>
      <c r="I7" s="1">
        <v>45635.64339859163</v>
      </c>
      <c r="J7" t="s">
        <v>64</v>
      </c>
      <c r="K7" t="s">
        <v>46</v>
      </c>
      <c r="L7" s="1">
        <v>40967</v>
      </c>
      <c r="M7" t="s">
        <v>65</v>
      </c>
      <c r="N7" t="s">
        <v>66</v>
      </c>
      <c r="S7" t="b">
        <v>1</v>
      </c>
      <c r="U7" s="2">
        <f>HYPERLINK("https://sbirkapp.gov.cz/detail/SPPXJCUAM5Z7MPO2", "https://sbirkapp.gov.cz/detail/SPPXJCUAM5Z7MPO2")</f>
        <v>0</v>
      </c>
      <c r="V7" t="s">
        <v>67</v>
      </c>
      <c r="W7">
        <v>2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68</v>
      </c>
      <c r="F8" t="s">
        <v>69</v>
      </c>
      <c r="G8" t="s">
        <v>70</v>
      </c>
      <c r="H8" t="s">
        <v>70</v>
      </c>
      <c r="I8" t="s">
        <v>70</v>
      </c>
      <c r="J8" t="s">
        <v>70</v>
      </c>
      <c r="K8" t="s">
        <v>70</v>
      </c>
      <c r="L8" t="s">
        <v>70</v>
      </c>
      <c r="M8" t="s">
        <v>70</v>
      </c>
      <c r="N8" t="s">
        <v>70</v>
      </c>
      <c r="O8" t="s">
        <v>70</v>
      </c>
      <c r="P8" t="s">
        <v>70</v>
      </c>
      <c r="Q8" t="s">
        <v>70</v>
      </c>
      <c r="R8" t="s">
        <v>70</v>
      </c>
      <c r="S8" t="s">
        <v>70</v>
      </c>
      <c r="T8" t="s">
        <v>70</v>
      </c>
      <c r="U8" t="s">
        <v>70</v>
      </c>
      <c r="V8" t="s">
        <v>71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72</v>
      </c>
      <c r="F9" t="s">
        <v>69</v>
      </c>
      <c r="G9" t="s">
        <v>70</v>
      </c>
      <c r="H9" t="s">
        <v>70</v>
      </c>
      <c r="I9" t="s">
        <v>70</v>
      </c>
      <c r="J9" t="s">
        <v>70</v>
      </c>
      <c r="K9" t="s">
        <v>70</v>
      </c>
      <c r="L9" t="s">
        <v>70</v>
      </c>
      <c r="M9" t="s">
        <v>70</v>
      </c>
      <c r="N9" t="s">
        <v>70</v>
      </c>
      <c r="O9" t="s">
        <v>70</v>
      </c>
      <c r="P9" t="s">
        <v>70</v>
      </c>
      <c r="Q9" t="s">
        <v>70</v>
      </c>
      <c r="R9" t="s">
        <v>70</v>
      </c>
      <c r="S9" t="s">
        <v>70</v>
      </c>
      <c r="T9" t="s">
        <v>70</v>
      </c>
      <c r="U9" t="s">
        <v>70</v>
      </c>
      <c r="V9" t="s">
        <v>73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74</v>
      </c>
      <c r="F10" t="s">
        <v>28</v>
      </c>
      <c r="G10" t="s">
        <v>75</v>
      </c>
      <c r="H10" s="1">
        <v>38330</v>
      </c>
      <c r="I10" s="1">
        <v>45630.70384853462</v>
      </c>
      <c r="J10" t="s">
        <v>76</v>
      </c>
      <c r="K10" t="s">
        <v>46</v>
      </c>
      <c r="L10" s="1">
        <v>38330</v>
      </c>
      <c r="M10" t="s">
        <v>32</v>
      </c>
      <c r="N10" t="s">
        <v>33</v>
      </c>
      <c r="S10" t="b">
        <v>1</v>
      </c>
      <c r="U10" s="2">
        <f>HYPERLINK("https://sbirkapp.gov.cz/detail/SPPRAGPMX2QIGU4M", "https://sbirkapp.gov.cz/detail/SPPRAGPMX2QIGU4M")</f>
        <v>0</v>
      </c>
      <c r="V10" t="s">
        <v>77</v>
      </c>
      <c r="W10">
        <v>3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78</v>
      </c>
      <c r="F11" t="s">
        <v>69</v>
      </c>
      <c r="G11" t="s">
        <v>70</v>
      </c>
      <c r="H11" t="s">
        <v>70</v>
      </c>
      <c r="I11" t="s">
        <v>70</v>
      </c>
      <c r="J11" t="s">
        <v>70</v>
      </c>
      <c r="K11" t="s">
        <v>70</v>
      </c>
      <c r="L11" t="s">
        <v>70</v>
      </c>
      <c r="M11" t="s">
        <v>70</v>
      </c>
      <c r="N11" t="s">
        <v>70</v>
      </c>
      <c r="O11" t="s">
        <v>70</v>
      </c>
      <c r="P11" t="s">
        <v>70</v>
      </c>
      <c r="Q11" t="s">
        <v>70</v>
      </c>
      <c r="R11" t="s">
        <v>70</v>
      </c>
      <c r="S11" t="s">
        <v>70</v>
      </c>
      <c r="T11" t="s">
        <v>70</v>
      </c>
      <c r="U11" t="s">
        <v>70</v>
      </c>
      <c r="V11" t="s">
        <v>79</v>
      </c>
      <c r="W11">
        <v>2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80</v>
      </c>
      <c r="F12" t="s">
        <v>28</v>
      </c>
      <c r="G12" t="s">
        <v>81</v>
      </c>
      <c r="H12" s="1">
        <v>37270</v>
      </c>
      <c r="I12" s="1">
        <v>45630.70014983042</v>
      </c>
      <c r="J12" t="s">
        <v>82</v>
      </c>
      <c r="K12" t="s">
        <v>46</v>
      </c>
      <c r="L12" s="1">
        <v>37270</v>
      </c>
      <c r="M12" t="s">
        <v>32</v>
      </c>
      <c r="N12" t="s">
        <v>33</v>
      </c>
      <c r="S12" t="b">
        <v>1</v>
      </c>
      <c r="U12" s="2">
        <f>HYPERLINK("https://sbirkapp.gov.cz/detail/SPPFONQ6LQTZ27UK", "https://sbirkapp.gov.cz/detail/SPPFONQ6LQTZ27UK")</f>
        <v>0</v>
      </c>
      <c r="V12" t="s">
        <v>83</v>
      </c>
      <c r="W12">
        <v>2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84</v>
      </c>
      <c r="F13" t="s">
        <v>50</v>
      </c>
      <c r="G13" t="s">
        <v>85</v>
      </c>
      <c r="H13" s="1">
        <v>36496</v>
      </c>
      <c r="I13" s="1">
        <v>45630.6980382032</v>
      </c>
      <c r="J13" t="s">
        <v>86</v>
      </c>
      <c r="K13" t="s">
        <v>46</v>
      </c>
      <c r="L13" s="1">
        <v>36496</v>
      </c>
      <c r="M13" t="s">
        <v>87</v>
      </c>
      <c r="N13" t="s">
        <v>88</v>
      </c>
      <c r="S13" t="b">
        <v>1</v>
      </c>
      <c r="U13" s="2">
        <f>HYPERLINK("https://sbirkapp.gov.cz/detail/SPP6NOLXI3BG6NBK", "https://sbirkapp.gov.cz/detail/SPP6NOLXI3BG6NBK")</f>
        <v>0</v>
      </c>
      <c r="V13" t="s">
        <v>89</v>
      </c>
      <c r="W13">
        <v>2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90</v>
      </c>
      <c r="F14" t="s">
        <v>28</v>
      </c>
      <c r="G14" t="s">
        <v>91</v>
      </c>
      <c r="H14" s="1">
        <v>36327</v>
      </c>
      <c r="I14" s="1">
        <v>45630.69593700896</v>
      </c>
      <c r="J14" t="s">
        <v>92</v>
      </c>
      <c r="K14" t="s">
        <v>46</v>
      </c>
      <c r="L14" s="1">
        <v>36327</v>
      </c>
      <c r="M14" t="s">
        <v>32</v>
      </c>
      <c r="N14" t="s">
        <v>33</v>
      </c>
      <c r="S14" t="b">
        <v>1</v>
      </c>
      <c r="U14" s="2">
        <f>HYPERLINK("https://sbirkapp.gov.cz/detail/SPPQTHCBEOXPCXCW", "https://sbirkapp.gov.cz/detail/SPPQTHCBEOXPCXCW")</f>
        <v>0</v>
      </c>
      <c r="V14" t="s">
        <v>93</v>
      </c>
      <c r="W14">
        <v>2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94</v>
      </c>
      <c r="F15" t="s">
        <v>28</v>
      </c>
      <c r="G15" t="s">
        <v>95</v>
      </c>
      <c r="H15" s="1">
        <v>35690</v>
      </c>
      <c r="I15" s="1">
        <v>45630.69223838288</v>
      </c>
      <c r="J15" t="s">
        <v>96</v>
      </c>
      <c r="K15" t="s">
        <v>46</v>
      </c>
      <c r="L15" s="1">
        <v>35690</v>
      </c>
      <c r="M15" t="s">
        <v>97</v>
      </c>
      <c r="N15" t="s">
        <v>98</v>
      </c>
      <c r="R15" t="s">
        <v>99</v>
      </c>
      <c r="S15" t="b">
        <v>0</v>
      </c>
      <c r="T15" s="1">
        <v>45855</v>
      </c>
      <c r="U15" s="2">
        <f>HYPERLINK("https://sbirkapp.gov.cz/detail/SPPFHNFTUIHQ5NEI", "https://sbirkapp.gov.cz/detail/SPPFHNFTUIHQ5NEI")</f>
        <v>0</v>
      </c>
      <c r="V15" t="s">
        <v>100</v>
      </c>
      <c r="W15">
        <v>2</v>
      </c>
    </row>
    <row r="16" spans="1:23">
      <c r="A16" t="s">
        <v>23</v>
      </c>
      <c r="B16" t="s">
        <v>24</v>
      </c>
      <c r="C16" t="s">
        <v>25</v>
      </c>
      <c r="D16" t="s">
        <v>26</v>
      </c>
      <c r="E16" t="s">
        <v>101</v>
      </c>
      <c r="F16" t="s">
        <v>28</v>
      </c>
      <c r="G16" t="s">
        <v>102</v>
      </c>
      <c r="H16" s="1">
        <v>45266</v>
      </c>
      <c r="I16" s="1">
        <v>45267.36470697808</v>
      </c>
      <c r="J16" t="s">
        <v>103</v>
      </c>
      <c r="K16" t="s">
        <v>31</v>
      </c>
      <c r="M16" t="s">
        <v>104</v>
      </c>
      <c r="N16" t="s">
        <v>105</v>
      </c>
      <c r="S16" t="b">
        <v>1</v>
      </c>
      <c r="U16" s="2">
        <f>HYPERLINK("https://sbirkapp.gov.cz/detail/SPPQTFB64GLLXJCW", "https://sbirkapp.gov.cz/detail/SPPQTFB64GLLXJCW")</f>
        <v>0</v>
      </c>
      <c r="V16" t="s">
        <v>106</v>
      </c>
      <c r="W16">
        <v>1</v>
      </c>
    </row>
    <row r="17" spans="1:23">
      <c r="A17" t="s">
        <v>23</v>
      </c>
      <c r="B17" t="s">
        <v>24</v>
      </c>
      <c r="C17" t="s">
        <v>25</v>
      </c>
      <c r="D17" t="s">
        <v>26</v>
      </c>
      <c r="E17" t="s">
        <v>107</v>
      </c>
      <c r="F17" t="s">
        <v>28</v>
      </c>
      <c r="G17" t="s">
        <v>108</v>
      </c>
      <c r="H17" s="1">
        <v>45266</v>
      </c>
      <c r="I17" s="1">
        <v>45267.36303877532</v>
      </c>
      <c r="J17" t="s">
        <v>103</v>
      </c>
      <c r="K17" t="s">
        <v>31</v>
      </c>
      <c r="M17" t="s">
        <v>109</v>
      </c>
      <c r="N17" t="s">
        <v>110</v>
      </c>
      <c r="S17" t="b">
        <v>1</v>
      </c>
      <c r="U17" s="2">
        <f>HYPERLINK("https://sbirkapp.gov.cz/detail/SPP3IA3PY4X5QIUK", "https://sbirkapp.gov.cz/detail/SPP3IA3PY4X5QIUK")</f>
        <v>0</v>
      </c>
      <c r="V17" t="s">
        <v>111</v>
      </c>
      <c r="W17">
        <v>1</v>
      </c>
    </row>
    <row r="18" spans="1:23">
      <c r="A18" t="s">
        <v>23</v>
      </c>
      <c r="B18" t="s">
        <v>24</v>
      </c>
      <c r="C18" t="s">
        <v>25</v>
      </c>
      <c r="D18" t="s">
        <v>26</v>
      </c>
      <c r="E18" t="s">
        <v>112</v>
      </c>
      <c r="F18" t="s">
        <v>28</v>
      </c>
      <c r="G18" t="s">
        <v>113</v>
      </c>
      <c r="H18" s="1">
        <v>45266</v>
      </c>
      <c r="I18" s="1">
        <v>45267.36140321175</v>
      </c>
      <c r="J18" t="s">
        <v>103</v>
      </c>
      <c r="K18" t="s">
        <v>31</v>
      </c>
      <c r="M18" t="s">
        <v>114</v>
      </c>
      <c r="N18" t="s">
        <v>115</v>
      </c>
      <c r="P18" t="s">
        <v>116</v>
      </c>
      <c r="S18" t="b">
        <v>1</v>
      </c>
      <c r="U18" s="2">
        <f>HYPERLINK("https://sbirkapp.gov.cz/detail/SPPXSCR6DPL2KNHO", "https://sbirkapp.gov.cz/detail/SPPXSCR6DPL2KNHO")</f>
        <v>0</v>
      </c>
      <c r="V18" t="s">
        <v>117</v>
      </c>
      <c r="W18">
        <v>1</v>
      </c>
    </row>
    <row r="19" spans="1:23">
      <c r="A19" t="s">
        <v>23</v>
      </c>
      <c r="B19" t="s">
        <v>24</v>
      </c>
      <c r="C19" t="s">
        <v>25</v>
      </c>
      <c r="D19" t="s">
        <v>26</v>
      </c>
      <c r="E19" t="s">
        <v>118</v>
      </c>
      <c r="F19" t="s">
        <v>28</v>
      </c>
      <c r="G19" t="s">
        <v>119</v>
      </c>
      <c r="H19" s="1">
        <v>45266</v>
      </c>
      <c r="I19" s="1">
        <v>45267.357670251</v>
      </c>
      <c r="J19" t="s">
        <v>103</v>
      </c>
      <c r="K19" t="s">
        <v>31</v>
      </c>
      <c r="M19" t="s">
        <v>120</v>
      </c>
      <c r="N19" t="s">
        <v>121</v>
      </c>
      <c r="S19" t="b">
        <v>1</v>
      </c>
      <c r="U19" s="2">
        <f>HYPERLINK("https://sbirkapp.gov.cz/detail/SPPGTMYDQAZYFRUG", "https://sbirkapp.gov.cz/detail/SPPGTMYDQAZYFRUG")</f>
        <v>0</v>
      </c>
      <c r="V19" t="s">
        <v>122</v>
      </c>
      <c r="W19">
        <v>1</v>
      </c>
    </row>
    <row r="20" spans="1:23">
      <c r="A20" t="s">
        <v>23</v>
      </c>
      <c r="B20" t="s">
        <v>24</v>
      </c>
      <c r="C20" t="s">
        <v>25</v>
      </c>
      <c r="D20" t="s">
        <v>26</v>
      </c>
      <c r="E20" t="s">
        <v>123</v>
      </c>
      <c r="F20" t="s">
        <v>28</v>
      </c>
      <c r="G20" t="s">
        <v>113</v>
      </c>
      <c r="H20" s="1">
        <v>44909</v>
      </c>
      <c r="I20" s="1">
        <v>44916.37515828169</v>
      </c>
      <c r="J20" t="s">
        <v>124</v>
      </c>
      <c r="K20" t="s">
        <v>31</v>
      </c>
      <c r="M20" t="s">
        <v>114</v>
      </c>
      <c r="N20" t="s">
        <v>115</v>
      </c>
      <c r="P20" t="s">
        <v>125</v>
      </c>
      <c r="R20" t="s">
        <v>126</v>
      </c>
      <c r="S20" t="b">
        <v>0</v>
      </c>
      <c r="T20" s="1">
        <v>45292</v>
      </c>
      <c r="U20" s="2">
        <f>HYPERLINK("https://sbirkapp.gov.cz/detail/SPP7YCCHF3QVATYI", "https://sbirkapp.gov.cz/detail/SPP7YCCHF3QVATYI")</f>
        <v>0</v>
      </c>
      <c r="V20" t="s">
        <v>127</v>
      </c>
      <c r="W20">
        <v>1</v>
      </c>
    </row>
    <row r="21" spans="1:23">
      <c r="A21" t="s">
        <v>23</v>
      </c>
      <c r="B21" t="s">
        <v>24</v>
      </c>
      <c r="C21" t="s">
        <v>25</v>
      </c>
      <c r="D21" t="s">
        <v>26</v>
      </c>
      <c r="E21" t="s">
        <v>128</v>
      </c>
      <c r="F21" t="s">
        <v>28</v>
      </c>
      <c r="G21" t="s">
        <v>113</v>
      </c>
      <c r="H21" s="1">
        <v>44893</v>
      </c>
      <c r="I21" s="1">
        <v>44895.70304907847</v>
      </c>
      <c r="J21" t="s">
        <v>124</v>
      </c>
      <c r="K21" t="s">
        <v>31</v>
      </c>
      <c r="M21" t="s">
        <v>114</v>
      </c>
      <c r="N21" t="s">
        <v>115</v>
      </c>
      <c r="R21" t="s">
        <v>116</v>
      </c>
      <c r="S21" t="b">
        <v>0</v>
      </c>
      <c r="T21" s="1">
        <v>44927</v>
      </c>
      <c r="U21" s="2">
        <f>HYPERLINK("https://sbirkapp.gov.cz/detail/SPP2OHHHUK5OFY2E", "https://sbirkapp.gov.cz/detail/SPP2OHHHUK5OFY2E")</f>
        <v>0</v>
      </c>
      <c r="V21" t="s">
        <v>129</v>
      </c>
      <c r="W21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2026-04-30T04:42:35Z</dcterms:created>
  <dcterms:modified xsi:type="dcterms:W3CDTF">2026-04-30T04:42:35Z</dcterms:modified>
</cp:coreProperties>
</file>