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<sst xmlns="http://schemas.openxmlformats.org/spreadsheetml/2006/main" count="283" uniqueCount="136">
  <si>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</si>
  <si>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</si>
  <si>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</si>
  <si>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</si>
  <si>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</si>
  <si>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</si>
  <si>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</si>
  <si>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</si>
  <si>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</si>
  <si>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</si>
  <si>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</si>
  <si>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</si>
  <si>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</si>
  <si>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</si>
  <si>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</si>
  <si>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</si>
  <si>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</si>
  <si>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</si>
  <si>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</si>
  <si>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</si>
  <si>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</si>
  <si>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</si>
  <si>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</si>
  <si>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Řevničov</t>
  </si>
  <si>
    <t>00244368</t>
  </si>
  <si>
    <t>3t6bwp2</t>
  </si>
  <si>
    <t>Středočeský kraj</t>
  </si>
  <si>
    <t>1/2026</t>
  </si>
  <si>
    <t>Obecně závazná vyhláška</t>
  </si>
  <si>
    <t>Obecně závazná vyhláška obce Řevničov o nočním klidu</t>
  </si>
  <si>
    <t>2026-02-11</t>
  </si>
  <si>
    <t>Běžný</t>
  </si>
  <si>
    <t>noční klid</t>
  </si>
  <si>
    <t>zákon č. 251/2016 Sb., o některých přestupcích - § 5 odst. 7</t>
  </si>
  <si>
    <t>3/2025: Obecně závazná vyhláška obce Řevničov o nočním klidu</t>
  </si>
  <si>
    <t>1641221502</t>
  </si>
  <si>
    <t>3/2025</t>
  </si>
  <si>
    <t>2025-07-09</t>
  </si>
  <si>
    <t>1/2025: Obecně závazná vyhláška obce Řevničov o nočním klidu</t>
  </si>
  <si>
    <t>1/2026: Obecně závazná vyhláška obce Řevničov o nočním klidu</t>
  </si>
  <si>
    <t>1543333724</t>
  </si>
  <si>
    <t>2/2025</t>
  </si>
  <si>
    <t>Obecně závazná vyhláška obce Řevničov, kterou se stanoví část společného školského obvodu základní školy a mateřské školy</t>
  </si>
  <si>
    <t>2025-09-01</t>
  </si>
  <si>
    <t>školské obvody - základní školy; školské obvody - mateřské školy</t>
  </si>
  <si>
    <t>zákon č. 561/2004 Sb., školský zákon - § 178 odst. 2 písm. c); zákon č. 561/2004 Sb., školský zákon - § 179 odst. 3 a § 178 odst. 2 písm. c)</t>
  </si>
  <si>
    <t>4/2019: kterou se stanoví část společného školského obvodu základní školy</t>
  </si>
  <si>
    <t>1506379004</t>
  </si>
  <si>
    <t>1/2025</t>
  </si>
  <si>
    <t>2025-03-05</t>
  </si>
  <si>
    <t>5/2024: Obecně závazná vyhláška obce Řevničov o nočním klidu</t>
  </si>
  <si>
    <t>1481555322</t>
  </si>
  <si>
    <t>7/2024</t>
  </si>
  <si>
    <t xml:space="preserve">Obecně závazná vyhláška obce Řevničov o stanovení obecního systému odpadového hospodářství </t>
  </si>
  <si>
    <t>2025-01-01</t>
  </si>
  <si>
    <t>systém odpadového hospodářství</t>
  </si>
  <si>
    <t>zákon č. 541/2020 Sb., o odpadech - § 59 odst. 4</t>
  </si>
  <si>
    <t>2/2023: Obecně závazná vyhláška obce Řevničov o stanovení obecního systému odpadového hospodářství</t>
  </si>
  <si>
    <t>1452530910</t>
  </si>
  <si>
    <t>6/2024</t>
  </si>
  <si>
    <t>Obecně závazná vyhláška obce Řevničov o místním poplatku za odkládání komunálního odpadu z nemovité věci</t>
  </si>
  <si>
    <t>místní poplatek za odkládání komunálního odpadu z nemovité věci</t>
  </si>
  <si>
    <t>zákon č. 565/1990 Sb., o místních poplatcích - § 14 - za odkládání komunálního odpadu z nemovité věci</t>
  </si>
  <si>
    <t>1/2023: Obecně závazná vyhláška obce Řevničov o místním poplatku za obecní systém odpadového hospodářství</t>
  </si>
  <si>
    <t>1434710182</t>
  </si>
  <si>
    <t>5/2024</t>
  </si>
  <si>
    <t>2024-07-03</t>
  </si>
  <si>
    <t>3/2024: Obecně závazná vyhláška obce Řevničov o nočním klidu</t>
  </si>
  <si>
    <t>1374004494</t>
  </si>
  <si>
    <t>4/2024</t>
  </si>
  <si>
    <t>Obecně závazná vyhláška obce Řevničov o regulaci provozování hazardních her</t>
  </si>
  <si>
    <t>2024-05-17</t>
  </si>
  <si>
    <t>hazardní hry</t>
  </si>
  <si>
    <t>zákon č. 186/2016 Sb., o hazardních hrách - § 12 odst. 1</t>
  </si>
  <si>
    <t>1353411364</t>
  </si>
  <si>
    <t>3/2024</t>
  </si>
  <si>
    <t>3/2016: o nočním klidu</t>
  </si>
  <si>
    <t>1353409638</t>
  </si>
  <si>
    <t>2/2024</t>
  </si>
  <si>
    <t>Obecně závazná vyhláška obce Řevničov o místním poplatku ze psů</t>
  </si>
  <si>
    <t>místní poplatek ze psů</t>
  </si>
  <si>
    <t>zákon č. 565/1990 Sb., o místních poplatcích - § 14 - ze psů</t>
  </si>
  <si>
    <t>3/2019: o místním poplatku ze psů</t>
  </si>
  <si>
    <t>1314487233</t>
  </si>
  <si>
    <t>1/2024</t>
  </si>
  <si>
    <t>Obecně závazná vyhláška obce Řevničov o místním poplatku za užívání veřejného prostranství</t>
  </si>
  <si>
    <t>místní poplatek za užívání veřejného prostranství</t>
  </si>
  <si>
    <t>zákon č. 565/1990 Sb., o místních poplatcích - § 14 - za užívání veřejného prostranství</t>
  </si>
  <si>
    <t>4/2019: o místním poplatku za užívání veřejného prostranství</t>
  </si>
  <si>
    <t>1314484998</t>
  </si>
  <si>
    <t>2/2023</t>
  </si>
  <si>
    <t>Obecně závazná vyhláška obce Řevničov o stanovení obecního systému odpadového hospodářství</t>
  </si>
  <si>
    <t>2024-01-01</t>
  </si>
  <si>
    <t xml:space="preserve">1/2022: O stanovení obecního systému odpadového hospodářství </t>
  </si>
  <si>
    <t xml:space="preserve">7/2024: Obecně závazná vyhláška obce Řevničov o stanovení obecního systému odpadového hospodářství </t>
  </si>
  <si>
    <t>1282075784</t>
  </si>
  <si>
    <t>1/2023</t>
  </si>
  <si>
    <t>Obecně závazná vyhláška obce Řevničov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</si>
  <si>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</si>
  <si>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</si>
  <si>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6/2024: Obecně závazná vyhláška obce Řevničov o místním poplatku za odkládání komunálního odpadu z nemovité věci</t>
  </si>
  <si>
    <t>1282063772</t>
  </si>
  <si>
    <t>3/2016</t>
  </si>
  <si>
    <t>o nočním klidu</t>
  </si>
  <si>
    <t>2016-12-27</t>
  </si>
  <si>
    <t>Dle přechodného ustanovení</t>
  </si>
  <si>
    <t>3/2024: Obecně závazná vyhláška obce Řevničov o nočním klidu; 3/2024: Obecně závazná vyhláška obce Řevničov o nočním klidu</t>
  </si>
  <si>
    <t>1060673318</t>
  </si>
  <si>
    <t>4/2019</t>
  </si>
  <si>
    <t>kterou se stanoví část společného školského obvodu základní školy</t>
  </si>
  <si>
    <t>2019-09-04</t>
  </si>
  <si>
    <t>školské obvody - základní školy</t>
  </si>
  <si>
    <t>zákon č. 561/2004 Sb., školský zákon - § 178 odst. 2 písm. c)</t>
  </si>
  <si>
    <t>2/2025: Obecně závazná vyhláška obce Řevničov, kterou se stanoví část společného školského obvodu základní školy a mateřské školy</t>
  </si>
  <si>
    <t>1060667811</t>
  </si>
  <si>
    <t>o místním poplatku za užívání veřejného prostranství</t>
  </si>
  <si>
    <t>2020-01-01</t>
  </si>
  <si>
    <t>1/2024: Obecně závazná vyhláška obce Řevničov o místním poplatku za užívání veřejného prostranství; 1/2024: Obecně závazná vyhláška obce Řevničov o místním poplatku za užívání veřejného prostranství</t>
  </si>
  <si>
    <t>1060665149</t>
  </si>
  <si>
    <t>3/2019</t>
  </si>
  <si>
    <t>o místním poplatku ze psů</t>
  </si>
  <si>
    <t>2/2024: Obecně závazná vyhláška obce Řevničov o místním poplatku ze psů</t>
  </si>
  <si>
    <t>1060664235</t>
  </si>
  <si>
    <t>3/2022</t>
  </si>
  <si>
    <t xml:space="preserve">o stanovení obecního systému odpadového hospodářství </t>
  </si>
  <si>
    <t>2022-07-28</t>
  </si>
  <si>
    <t>1060661093</t>
  </si>
  <si>
    <t>2/2022</t>
  </si>
  <si>
    <t>O stanovení podmínek pro pořádání a průběh akcí typu technoparty a o zabezpečení místních záležitostí veřejného pořádku v souvislosti s jejich konáním</t>
  </si>
  <si>
    <t>2022-07-26</t>
  </si>
  <si>
    <t>veřejný pořádek - podmínky pro pořádání veřejně přístupných akcí</t>
  </si>
  <si>
    <t>zákon č. 128/2000 Sb., o obcích - § 10 písm. b) - podmínky pro pořádání veřejně přístupných akcí</t>
  </si>
  <si>
    <t>1059447777</t>
  </si>
  <si>
    <t>1/2022</t>
  </si>
  <si>
    <t xml:space="preserve">O stanovení obecního systému odpadového hospodářství </t>
  </si>
  <si>
    <t>1059445740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</si>
</sst>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6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46048</v>
      </c>
      <c r="I2" s="1">
        <v>46049.50887282711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HYPERLINK("https://sbirkapp.gov.cz/detail/SPPAX3E46RZRAZEA", "https://sbirkapp.gov.cz/detail/SPPAX3E46RZRAZEA")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29</v>
      </c>
      <c r="H3" s="1">
        <v>45831</v>
      </c>
      <c r="I3" s="1">
        <v>45832.65750733046</v>
      </c>
      <c r="J3" t="s">
        <v>37</v>
      </c>
      <c r="K3" t="s">
        <v>31</v>
      </c>
      <c r="M3" t="s">
        <v>32</v>
      </c>
      <c r="N3" t="s">
        <v>33</v>
      </c>
      <c r="P3" t="s">
        <v>38</v>
      </c>
      <c r="R3" t="s">
        <v>39</v>
      </c>
      <c r="S3" t="b">
        <v>0</v>
      </c>
      <c r="T3" s="1">
        <v>46064</v>
      </c>
      <c r="U3" s="2">
        <f>HYPERLINK("https://sbirkapp.gov.cz/detail/SPPDJEJUJKUUNHPI", "https://sbirkapp.gov.cz/detail/SPPDJEJUJKUUNHPI")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45754</v>
      </c>
      <c r="I4" s="1">
        <v>45755.39704692249</v>
      </c>
      <c r="J4" t="s">
        <v>43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HYPERLINK("https://sbirkapp.gov.cz/detail/SPPHZC23EHDT33XE", "https://sbirkapp.gov.cz/detail/SPPHZC23EHDT33XE")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29</v>
      </c>
      <c r="H5" s="1">
        <v>45705</v>
      </c>
      <c r="I5" s="1">
        <v>45706.3659788454</v>
      </c>
      <c r="J5" t="s">
        <v>49</v>
      </c>
      <c r="K5" t="s">
        <v>31</v>
      </c>
      <c r="M5" t="s">
        <v>32</v>
      </c>
      <c r="N5" t="s">
        <v>33</v>
      </c>
      <c r="P5" t="s">
        <v>50</v>
      </c>
      <c r="R5" t="s">
        <v>34</v>
      </c>
      <c r="S5" t="b">
        <v>0</v>
      </c>
      <c r="T5" s="1">
        <v>45847</v>
      </c>
      <c r="U5" s="2">
        <f>HYPERLINK("https://sbirkapp.gov.cz/detail/SPP3U7VHCKE7UMG2", "https://sbirkapp.gov.cz/detail/SPP3U7VHCKE7UMG2")</f>
        <v>0</v>
      </c>
      <c r="V5" t="s">
        <v>51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52</v>
      </c>
      <c r="F6" t="s">
        <v>28</v>
      </c>
      <c r="G6" t="s">
        <v>53</v>
      </c>
      <c r="H6" s="1">
        <v>45637</v>
      </c>
      <c r="I6" s="1">
        <v>45639.78176306309</v>
      </c>
      <c r="J6" t="s">
        <v>54</v>
      </c>
      <c r="K6" t="s">
        <v>31</v>
      </c>
      <c r="M6" t="s">
        <v>55</v>
      </c>
      <c r="N6" t="s">
        <v>56</v>
      </c>
      <c r="P6" t="s">
        <v>57</v>
      </c>
      <c r="S6" t="b">
        <v>1</v>
      </c>
      <c r="U6" s="2">
        <f>HYPERLINK("https://sbirkapp.gov.cz/detail/SPPWLB6ORUBLFGZY", "https://sbirkapp.gov.cz/detail/SPPWLB6ORUBLFGZY")</f>
        <v>0</v>
      </c>
      <c r="V6" t="s">
        <v>58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45600</v>
      </c>
      <c r="I7" s="1">
        <v>45601.48654849529</v>
      </c>
      <c r="J7" t="s">
        <v>54</v>
      </c>
      <c r="K7" t="s">
        <v>31</v>
      </c>
      <c r="M7" t="s">
        <v>61</v>
      </c>
      <c r="N7" t="s">
        <v>62</v>
      </c>
      <c r="P7" t="s">
        <v>63</v>
      </c>
      <c r="S7" t="b">
        <v>1</v>
      </c>
      <c r="U7" s="2">
        <f>HYPERLINK("https://sbirkapp.gov.cz/detail/SPPJHSSLXJ2YNZ3Y", "https://sbirkapp.gov.cz/detail/SPPJHSSLXJ2YNZ3Y")</f>
        <v>0</v>
      </c>
      <c r="V7" t="s">
        <v>64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29</v>
      </c>
      <c r="H8" s="1">
        <v>45460</v>
      </c>
      <c r="I8" s="1">
        <v>45461.48264253002</v>
      </c>
      <c r="J8" t="s">
        <v>66</v>
      </c>
      <c r="K8" t="s">
        <v>31</v>
      </c>
      <c r="M8" t="s">
        <v>32</v>
      </c>
      <c r="N8" t="s">
        <v>33</v>
      </c>
      <c r="P8" t="s">
        <v>67</v>
      </c>
      <c r="R8" t="s">
        <v>38</v>
      </c>
      <c r="S8" t="b">
        <v>0</v>
      </c>
      <c r="T8" s="1">
        <v>45721</v>
      </c>
      <c r="U8" s="2">
        <f>HYPERLINK("https://sbirkapp.gov.cz/detail/SPPLPZTO354KMHAQ", "https://sbirkapp.gov.cz/detail/SPPLPZTO354KMHAQ")</f>
        <v>0</v>
      </c>
      <c r="V8" t="s">
        <v>68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69</v>
      </c>
      <c r="F9" t="s">
        <v>28</v>
      </c>
      <c r="G9" t="s">
        <v>70</v>
      </c>
      <c r="H9" s="1">
        <v>45411</v>
      </c>
      <c r="I9" s="1">
        <v>45414.66206115507</v>
      </c>
      <c r="J9" t="s">
        <v>71</v>
      </c>
      <c r="K9" t="s">
        <v>31</v>
      </c>
      <c r="M9" t="s">
        <v>72</v>
      </c>
      <c r="N9" t="s">
        <v>73</v>
      </c>
      <c r="S9" t="b">
        <v>1</v>
      </c>
      <c r="U9" s="2">
        <f>HYPERLINK("https://sbirkapp.gov.cz/detail/SPPHAADLWYPUSOX4", "https://sbirkapp.gov.cz/detail/SPPHAADLWYPUSOX4")</f>
        <v>0</v>
      </c>
      <c r="V9" t="s">
        <v>74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75</v>
      </c>
      <c r="F10" t="s">
        <v>28</v>
      </c>
      <c r="G10" t="s">
        <v>29</v>
      </c>
      <c r="H10" s="1">
        <v>45411</v>
      </c>
      <c r="I10" s="1">
        <v>45414.66047114564</v>
      </c>
      <c r="J10" t="s">
        <v>71</v>
      </c>
      <c r="K10" t="s">
        <v>31</v>
      </c>
      <c r="M10" t="s">
        <v>32</v>
      </c>
      <c r="N10" t="s">
        <v>33</v>
      </c>
      <c r="P10" t="s">
        <v>76</v>
      </c>
      <c r="R10" t="s">
        <v>50</v>
      </c>
      <c r="S10" t="b">
        <v>0</v>
      </c>
      <c r="T10" s="1">
        <v>45476</v>
      </c>
      <c r="U10" s="2">
        <f>HYPERLINK("https://sbirkapp.gov.cz/detail/SPPZOQOCQT45ETHE", "https://sbirkapp.gov.cz/detail/SPPZOQOCQT45ETHE")</f>
        <v>0</v>
      </c>
      <c r="V10" t="s">
        <v>77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78</v>
      </c>
      <c r="F11" t="s">
        <v>28</v>
      </c>
      <c r="G11" t="s">
        <v>79</v>
      </c>
      <c r="H11" s="1">
        <v>45327</v>
      </c>
      <c r="I11" s="1">
        <v>45335.37134791264</v>
      </c>
      <c r="J11" t="s">
        <v>54</v>
      </c>
      <c r="K11" t="s">
        <v>31</v>
      </c>
      <c r="M11" t="s">
        <v>80</v>
      </c>
      <c r="N11" t="s">
        <v>81</v>
      </c>
      <c r="P11" t="s">
        <v>82</v>
      </c>
      <c r="S11" t="b">
        <v>1</v>
      </c>
      <c r="U11" s="2">
        <f>HYPERLINK("https://sbirkapp.gov.cz/detail/SPPGXBSCIXIESJFO", "https://sbirkapp.gov.cz/detail/SPPGXBSCIXIESJFO")</f>
        <v>0</v>
      </c>
      <c r="V11" t="s">
        <v>83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84</v>
      </c>
      <c r="F12" t="s">
        <v>28</v>
      </c>
      <c r="G12" t="s">
        <v>85</v>
      </c>
      <c r="H12" s="1">
        <v>45327</v>
      </c>
      <c r="I12" s="1">
        <v>45335.36974587954</v>
      </c>
      <c r="J12" t="s">
        <v>54</v>
      </c>
      <c r="K12" t="s">
        <v>31</v>
      </c>
      <c r="M12" t="s">
        <v>86</v>
      </c>
      <c r="N12" t="s">
        <v>87</v>
      </c>
      <c r="P12" t="s">
        <v>88</v>
      </c>
      <c r="S12" t="b">
        <v>1</v>
      </c>
      <c r="U12" s="2">
        <f>HYPERLINK("https://sbirkapp.gov.cz/detail/SPPVXUM4BE2EX4MI", "https://sbirkapp.gov.cz/detail/SPPVXUM4BE2EX4MI")</f>
        <v>0</v>
      </c>
      <c r="V12" t="s">
        <v>89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90</v>
      </c>
      <c r="F13" t="s">
        <v>28</v>
      </c>
      <c r="G13" t="s">
        <v>91</v>
      </c>
      <c r="H13" s="1">
        <v>45264</v>
      </c>
      <c r="I13" s="1">
        <v>45266.69479498448</v>
      </c>
      <c r="J13" t="s">
        <v>92</v>
      </c>
      <c r="K13" t="s">
        <v>31</v>
      </c>
      <c r="M13" t="s">
        <v>55</v>
      </c>
      <c r="N13" t="s">
        <v>56</v>
      </c>
      <c r="P13" t="s">
        <v>93</v>
      </c>
      <c r="R13" t="s">
        <v>94</v>
      </c>
      <c r="S13" t="b">
        <v>0</v>
      </c>
      <c r="T13" s="1">
        <v>45658</v>
      </c>
      <c r="U13" s="2">
        <f>HYPERLINK("https://sbirkapp.gov.cz/detail/SPP5X6DUBDQDUNPU", "https://sbirkapp.gov.cz/detail/SPP5X6DUBDQDUNPU")</f>
        <v>0</v>
      </c>
      <c r="V13" t="s">
        <v>95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96</v>
      </c>
      <c r="F14" t="s">
        <v>28</v>
      </c>
      <c r="G14" t="s">
        <v>97</v>
      </c>
      <c r="H14" s="1">
        <v>45264</v>
      </c>
      <c r="I14" s="1">
        <v>45266.6806585533</v>
      </c>
      <c r="J14" t="s">
        <v>92</v>
      </c>
      <c r="K14" t="s">
        <v>31</v>
      </c>
      <c r="M14" t="s">
        <v>98</v>
      </c>
      <c r="N14" t="s">
        <v>99</v>
      </c>
      <c r="R14" t="s">
        <v>100</v>
      </c>
      <c r="S14" t="b">
        <v>0</v>
      </c>
      <c r="T14" s="1">
        <v>45658</v>
      </c>
      <c r="U14" s="2">
        <f>HYPERLINK("https://sbirkapp.gov.cz/detail/SPP3N3YU6DDFA7CM", "https://sbirkapp.gov.cz/detail/SPP3N3YU6DDFA7CM")</f>
        <v>0</v>
      </c>
      <c r="V14" t="s">
        <v>101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102</v>
      </c>
      <c r="F15" t="s">
        <v>28</v>
      </c>
      <c r="G15" t="s">
        <v>103</v>
      </c>
      <c r="H15" s="1">
        <v>42716</v>
      </c>
      <c r="I15" s="1">
        <v>44755.67554853662</v>
      </c>
      <c r="J15" t="s">
        <v>104</v>
      </c>
      <c r="K15" t="s">
        <v>105</v>
      </c>
      <c r="L15" s="1">
        <v>42716</v>
      </c>
      <c r="R15" t="s">
        <v>106</v>
      </c>
      <c r="S15" t="b">
        <v>0</v>
      </c>
      <c r="T15" s="1">
        <v>45429</v>
      </c>
      <c r="U15" s="2">
        <f>HYPERLINK("https://sbirkapp.gov.cz/detail/SPPVEAZNR7KEINBY", "https://sbirkapp.gov.cz/detail/SPPVEAZNR7KEINBY")</f>
        <v>0</v>
      </c>
      <c r="V15" t="s">
        <v>107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108</v>
      </c>
      <c r="F16" t="s">
        <v>28</v>
      </c>
      <c r="G16" t="s">
        <v>109</v>
      </c>
      <c r="H16" s="1">
        <v>43697</v>
      </c>
      <c r="I16" s="1">
        <v>44755.66815029798</v>
      </c>
      <c r="J16" t="s">
        <v>110</v>
      </c>
      <c r="K16" t="s">
        <v>105</v>
      </c>
      <c r="L16" s="1">
        <v>43697</v>
      </c>
      <c r="M16" t="s">
        <v>111</v>
      </c>
      <c r="N16" t="s">
        <v>112</v>
      </c>
      <c r="R16" t="s">
        <v>113</v>
      </c>
      <c r="S16" t="b">
        <v>0</v>
      </c>
      <c r="T16" s="1">
        <v>45901</v>
      </c>
      <c r="U16" s="2">
        <f>HYPERLINK("https://sbirkapp.gov.cz/detail/SPPPINJKF5VTS3WE", "https://sbirkapp.gov.cz/detail/SPPPINJKF5VTS3WE")</f>
        <v>0</v>
      </c>
      <c r="V16" t="s">
        <v>114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108</v>
      </c>
      <c r="F17" t="s">
        <v>28</v>
      </c>
      <c r="G17" t="s">
        <v>115</v>
      </c>
      <c r="H17" s="1">
        <v>44181</v>
      </c>
      <c r="I17" s="1">
        <v>44755.66552277947</v>
      </c>
      <c r="J17" t="s">
        <v>116</v>
      </c>
      <c r="K17" t="s">
        <v>105</v>
      </c>
      <c r="L17" s="1">
        <v>44181</v>
      </c>
      <c r="M17" t="s">
        <v>86</v>
      </c>
      <c r="N17" t="s">
        <v>87</v>
      </c>
      <c r="R17" t="s">
        <v>117</v>
      </c>
      <c r="S17" t="b">
        <v>0</v>
      </c>
      <c r="T17" s="1">
        <v>45658</v>
      </c>
      <c r="U17" s="2">
        <f>HYPERLINK("https://sbirkapp.gov.cz/detail/SPPTJZ6WZWONRBZG", "https://sbirkapp.gov.cz/detail/SPPTJZ6WZWONRBZG")</f>
        <v>0</v>
      </c>
      <c r="V17" t="s">
        <v>118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119</v>
      </c>
      <c r="F18" t="s">
        <v>28</v>
      </c>
      <c r="G18" t="s">
        <v>120</v>
      </c>
      <c r="H18" s="1">
        <v>43815</v>
      </c>
      <c r="I18" s="1">
        <v>44755.66394608471</v>
      </c>
      <c r="J18" t="s">
        <v>116</v>
      </c>
      <c r="K18" t="s">
        <v>105</v>
      </c>
      <c r="L18" s="1">
        <v>43815</v>
      </c>
      <c r="M18" t="s">
        <v>80</v>
      </c>
      <c r="N18" t="s">
        <v>81</v>
      </c>
      <c r="R18" t="s">
        <v>121</v>
      </c>
      <c r="S18" t="b">
        <v>0</v>
      </c>
      <c r="T18" s="1">
        <v>45658</v>
      </c>
      <c r="U18" s="2">
        <f>HYPERLINK("https://sbirkapp.gov.cz/detail/SPPD6SALAOYNS4I6", "https://sbirkapp.gov.cz/detail/SPPD6SALAOYNS4I6")</f>
        <v>0</v>
      </c>
      <c r="V18" t="s">
        <v>122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123</v>
      </c>
      <c r="F19" t="s">
        <v>28</v>
      </c>
      <c r="G19" t="s">
        <v>124</v>
      </c>
      <c r="H19" s="1">
        <v>44727</v>
      </c>
      <c r="I19" s="1">
        <v>44755.65921942092</v>
      </c>
      <c r="J19" t="s">
        <v>125</v>
      </c>
      <c r="K19" t="s">
        <v>31</v>
      </c>
      <c r="M19" t="s">
        <v>55</v>
      </c>
      <c r="N19" t="s">
        <v>56</v>
      </c>
      <c r="S19" t="b">
        <v>1</v>
      </c>
      <c r="U19" s="2">
        <f>HYPERLINK("https://sbirkapp.gov.cz/detail/SPPK2V667U6NFARW", "https://sbirkapp.gov.cz/detail/SPPK2V667U6NFARW")</f>
        <v>0</v>
      </c>
      <c r="V19" t="s">
        <v>126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127</v>
      </c>
      <c r="F20" t="s">
        <v>28</v>
      </c>
      <c r="G20" t="s">
        <v>128</v>
      </c>
      <c r="H20" s="1">
        <v>44727</v>
      </c>
      <c r="I20" s="1">
        <v>44753.65341489023</v>
      </c>
      <c r="J20" t="s">
        <v>129</v>
      </c>
      <c r="K20" t="s">
        <v>31</v>
      </c>
      <c r="M20" t="s">
        <v>130</v>
      </c>
      <c r="N20" t="s">
        <v>131</v>
      </c>
      <c r="S20" t="b">
        <v>1</v>
      </c>
      <c r="U20" s="2">
        <f>HYPERLINK("https://sbirkapp.gov.cz/detail/SPPVW6K73GWBIP4M", "https://sbirkapp.gov.cz/detail/SPPVW6K73GWBIP4M")</f>
        <v>0</v>
      </c>
      <c r="V20" t="s">
        <v>132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133</v>
      </c>
      <c r="F21" t="s">
        <v>28</v>
      </c>
      <c r="G21" t="s">
        <v>134</v>
      </c>
      <c r="H21" s="1">
        <v>44727</v>
      </c>
      <c r="I21" s="1">
        <v>44753.65183953839</v>
      </c>
      <c r="J21" t="s">
        <v>129</v>
      </c>
      <c r="K21" t="s">
        <v>31</v>
      </c>
      <c r="M21" t="s">
        <v>55</v>
      </c>
      <c r="N21" t="s">
        <v>56</v>
      </c>
      <c r="R21" t="s">
        <v>57</v>
      </c>
      <c r="S21" t="b">
        <v>0</v>
      </c>
      <c r="T21" s="1">
        <v>45292</v>
      </c>
      <c r="U21" s="2">
        <f>HYPERLINK("https://sbirkapp.gov.cz/detail/SPPKGCED6GSNGBHU", "https://sbirkapp.gov.cz/detail/SPPKGCED6GSNGBHU")</f>
        <v>0</v>
      </c>
      <c r="V21" t="s">
        <v>135</v>
      </c>
      <c r="W2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2026-05-26T16:20:13Z</dcterms:created>
  <dcterms:modified xsi:type="dcterms:W3CDTF">2026-05-26T16:20:13Z</dcterms:modified>
</cp:coreProperties>
</file>