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<sst xmlns="http://schemas.openxmlformats.org/spreadsheetml/2006/main" count="395" uniqueCount="176">
  <si>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</si>
  <si>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</si>
  <si>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</si>
  <si>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</si>
  <si>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</si>
  <si>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</si>
  <si>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</si>
  <si>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</si>
  <si>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</si>
  <si>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</si>
  <si>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</si>
  <si>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</si>
  <si>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</si>
  <si>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</si>
  <si>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</si>
  <si>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</si>
  <si>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</si>
  <si>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</si>
  <si>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</si>
  <si>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</si>
  <si>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</si>
  <si>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</si>
  <si>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</si>
  <si>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Mukařov</t>
  </si>
  <si>
    <t>00240508</t>
  </si>
  <si>
    <t>qyvaxdz</t>
  </si>
  <si>
    <t>Středočeský kraj</t>
  </si>
  <si>
    <t>1/2026</t>
  </si>
  <si>
    <t>Obecně závazná vyhláška</t>
  </si>
  <si>
    <t>Obecně závazná vyhláška obce Mukařov  k zabezpečení místních záležitostí veřejného pořádku</t>
  </si>
  <si>
    <t>2026-04-30</t>
  </si>
  <si>
    <t>Běžný</t>
  </si>
  <si>
    <t>veřejný pořádek - chov a pohyb zvířat; veřejný pořádek - hlučné činnosti; veřejný pořádek - konzumace alkoholu; veřejný pořádek - plakátování; veřejný pořádek - podmínky pro pořádání veřejně přístupných akcí; veřejný pořádek - údržba a ochrana veřejné zeleně; pohyb psů; noční klid; pyrotechnické výrobky; veřejný pořádek - jiné; veřejný pořádek - jiné</t>
  </si>
  <si>
    <t>zákon č. 128/2000 Sb., o obcích - § 10 písm. a)  - chov a pohyb zvířat; zákon č. 128/2000 Sb., o obcích - § 10 písm. a) - hlučné činnosti; zákon č. 128/2000 Sb., o obcích - § 10 písm. a) - konzumace alkoholu; zákon č. 128/2000 Sb., o obcích - § 10 písm. c) - plakátování; zákon č. 128/2000 Sb., o obcích - § 10 písm. b) - podmínky pro pořádání veřejně přístupných akcí; zákon č. 128/2000 Sb., o obcích - § 10 písm. c) - údržba a ochrana veřejné zeleně; zákon č. 246/1992 Sb., na ochranu zvířat proti týrání - § 24 odst. 2; zákon č. 251/2016 Sb., o některých přestupcích - § 5 odst. 7; zákon č. 206/2015 Sb., zákon o pyrotechnice - § 35c; zákon č. 128/2000 Sb., o obcích - § 10 písm. a) - jiné; zákon č. 128/2000 Sb., o obcích - § 10 písm. c) - jiné</t>
  </si>
  <si>
    <t>2/2024: Obecně závazná vyhláška obce Mukařov o veřejném pořádku, opatření k jeho zabezpečení a udržování čistoty v obci</t>
  </si>
  <si>
    <t>1680237585</t>
  </si>
  <si>
    <t>5/2025</t>
  </si>
  <si>
    <t>Obecně závazná vyhláška kterou se vydává požární řád obce MUKAŘOV</t>
  </si>
  <si>
    <t>2025-09-26</t>
  </si>
  <si>
    <t>požární ochrana - požární řád</t>
  </si>
  <si>
    <t>zákon č. 133/1985 Sb., o požární ochraně - § 29 odst. 1 písm. o) bod 1</t>
  </si>
  <si>
    <t>4/2017: Řád ohlašovny požáru obce Mukařov; 2/2018: Požární řád obce Mukařov</t>
  </si>
  <si>
    <t>1576868144</t>
  </si>
  <si>
    <t>4/2025</t>
  </si>
  <si>
    <t>Obecně závazná vyhláška obce Mukařov  o místním poplatku z pobytu</t>
  </si>
  <si>
    <t>2026-01-01</t>
  </si>
  <si>
    <t>místní poplatek z pobytu</t>
  </si>
  <si>
    <t>zákon č. 565/1990 Sb., o místních poplatcích - § 14 - z pobytu</t>
  </si>
  <si>
    <t>5/2023: Obecně závazná vyhláška obce Mukařov  o místním poplatku z pobytu</t>
  </si>
  <si>
    <t>1576867140</t>
  </si>
  <si>
    <t>3/2025</t>
  </si>
  <si>
    <t xml:space="preserve">Obecně závazná vyhláška obce Mukařov  o stanovení obecního systému odpadového hospodářství </t>
  </si>
  <si>
    <t>2025-06-27</t>
  </si>
  <si>
    <t>systém odpadového hospodářství</t>
  </si>
  <si>
    <t>zákon č. 541/2020 Sb., o odpadech - § 59 odst. 4</t>
  </si>
  <si>
    <t>1/2021: o místním poplatku za provoz systému shromažďování, sběru, přepravy, třídění, využívání a odstraňování komunálních odpadů; 2/2021: o místním poplatku za provoz systému shromažďování, sběru, přepravy, třídění, využívání a odstraňování komunálních odpadů; 4/2021: o stanovení obecního systému odpadového hospodářství</t>
  </si>
  <si>
    <t>1538155697</t>
  </si>
  <si>
    <t>2/2025</t>
  </si>
  <si>
    <t>Obecně závazná vyhláška obce Mukařov, kterou se stanoví část společného školského obvodu základní školy</t>
  </si>
  <si>
    <t>školské obvody - základní školy</t>
  </si>
  <si>
    <t>zákon č. 561/2004 Sb., školský zákon - § 178 odst. 2 písm. c)</t>
  </si>
  <si>
    <t>1/2014: Stanovení školského obvodu základní školy zřízené obcí Mukařov; 3/2021: vyhláška, kterou se stanoví školský obvod základní školy zřízené obcí Mukařov; 3/2024: Obecně závazná vyhláška obce Mukařov o stanovení školského obvodu ZŠ Mukařov</t>
  </si>
  <si>
    <t>1538153824</t>
  </si>
  <si>
    <t>1/2025</t>
  </si>
  <si>
    <t>Obecně závazná vyhláška obce Mukařov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</si>
  <si>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</si>
  <si>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</si>
  <si>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Mukařov  o místním poplatku za obecní systém odpadového hospodářství</t>
  </si>
  <si>
    <t>1524465860</t>
  </si>
  <si>
    <t>3/2024</t>
  </si>
  <si>
    <t>Obecně závazná vyhláška obce Mukařov o stanovení školského obvodu ZŠ Mukařov</t>
  </si>
  <si>
    <t>2025-01-01</t>
  </si>
  <si>
    <t>1/2014: Stanovení školského obvodu základní školy zřízené obcí Mukařov</t>
  </si>
  <si>
    <t>2/2025: Obecně závazná vyhláška obce Mukařov, kterou se stanoví část společného školského obvodu základní školy</t>
  </si>
  <si>
    <t>1453724174</t>
  </si>
  <si>
    <t>1/2014</t>
  </si>
  <si>
    <t>Stanovení školského obvodu základní školy zřízené obcí Mukařov</t>
  </si>
  <si>
    <t>2014-08-05</t>
  </si>
  <si>
    <t>Dle přechodného ustanovení</t>
  </si>
  <si>
    <t>3/2021: vyhláška, kterou se stanoví školský obvod základní školy zřízené obcí Mukařov; 3/2024: Obecně závazná vyhláška obce Mukařov o stanovení školského obvodu ZŠ Mukařov; 3/2024: Obecně závazná vyhláška obce Mukařov o stanovení školského obvodu ZŠ Mukařov</t>
  </si>
  <si>
    <t>3/2021: vyhláška, kterou se stanoví školský obvod základní školy zřízené obcí Mukařov; 2/2025: Obecně závazná vyhláška obce Mukařov, kterou se stanoví část společného školského obvodu základní školy</t>
  </si>
  <si>
    <t>1388111062</t>
  </si>
  <si>
    <t>4/2009</t>
  </si>
  <si>
    <t>VÝMAZ</t>
  </si>
  <si>
    <t>-</t>
  </si>
  <si>
    <t>1377482115</t>
  </si>
  <si>
    <t>1/2012</t>
  </si>
  <si>
    <t>Nařízení</t>
  </si>
  <si>
    <t>Stanovení maximálních cen za pronájem hrobového místa a služby hřbitovní poskytované v souvislosti s pronájmem a užíváním hrobového místa v obci Mukařov</t>
  </si>
  <si>
    <t>2013-01-01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</si>
  <si>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</si>
  <si>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</si>
  <si>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</si>
  <si>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1377474014</t>
  </si>
  <si>
    <t>1/2013</t>
  </si>
  <si>
    <t>1377447395</t>
  </si>
  <si>
    <t>4/2017</t>
  </si>
  <si>
    <t>Řád ohlašovny požáru obce Mukařov</t>
  </si>
  <si>
    <t>2017-12-13</t>
  </si>
  <si>
    <t>jiná</t>
  </si>
  <si>
    <t xml:space="preserve">ústavní zákon č. 1/1993 Sb., Ústava České republiky - čl. 104 odst. 3 </t>
  </si>
  <si>
    <t>5/2025: Obecně závazná vyhláška kterou se vydává požární řád obce MUKAŘOV; 5/2025: Obecně závazná vyhláška kterou se vydává požární řád obce MUKAŘOV</t>
  </si>
  <si>
    <t>1377432200</t>
  </si>
  <si>
    <t>2/2018</t>
  </si>
  <si>
    <t>Požární řád obce Mukařov</t>
  </si>
  <si>
    <t>2018-02-14</t>
  </si>
  <si>
    <t>1377423416</t>
  </si>
  <si>
    <t>2/2024</t>
  </si>
  <si>
    <t>Obecně závazná vyhláška obce Mukařov o veřejném pořádku, opatření k jeho zabezpečení a udržování čistoty v obci</t>
  </si>
  <si>
    <t>2024-07-01</t>
  </si>
  <si>
    <t>veřejný pořádek - hlučné činnosti; veřejný pořádek - podmínky pro pořádání veřejně přístupných akcí; veřejný pořádek - údržba a ochrana veřejné zeleně; pohyb psů; veřejný pořádek - jiné; veřejný pořádek - pyrotechnika; veřejný pořádek - plakátování</t>
  </si>
  <si>
    <t>zákon č. 128/2000 Sb., o obcích - § 10 písm. a) - hlučné činnosti; zákon č. 128/2000 Sb., o obcích - § 10 písm. b) - podmínky pro pořádání veřejně přístupných akcí; zákon č. 128/2000 Sb., o obcích - § 10 písm. c) - údržba a ochrana veřejné zeleně; zákon č. 246/1992 Sb., na ochranu zvířat proti týrání - § 24 odst. 2; zákon č. 128/2000 Sb., o obcích - § 10 písm. c) - jiné; zákon č. 128/2000 Sb., o obcích - § 10 písm. a) - pyrotechnika; zákon č. 128/2000 Sb., o obcích - § 10 písm. c) - plakátování</t>
  </si>
  <si>
    <t>1/2026: Obecně závazná vyhláška obce Mukařov  k zabezpečení místních záležitostí veřejného pořádku; 1/2026: Obecně závazná vyhláška obce Mukařov  k zabezpečení místních záležitostí veřejného pořádku; 1/2026: Obecně závazná vyhláška obce Mukařov  k zabezpečení místních záležitostí veřejného pořádku</t>
  </si>
  <si>
    <t>1373581885</t>
  </si>
  <si>
    <t>1/2024</t>
  </si>
  <si>
    <t>Obecně závazná vyhláška obce Mukařov 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</si>
  <si>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</si>
  <si>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</si>
  <si>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1373456817</t>
  </si>
  <si>
    <t>6/2023</t>
  </si>
  <si>
    <t>Obecně závazná vyhláška obce Mukařov o místním poplatku ze psů</t>
  </si>
  <si>
    <t>2024-01-01</t>
  </si>
  <si>
    <t>místní poplatek ze psů</t>
  </si>
  <si>
    <t>zákon č. 565/1990 Sb., o místních poplatcích - § 14 - ze psů</t>
  </si>
  <si>
    <t>1274706567</t>
  </si>
  <si>
    <t>5/2023</t>
  </si>
  <si>
    <t>4/2025: Obecně závazná vyhláška obce Mukařov  o místním poplatku z pobytu</t>
  </si>
  <si>
    <t>1274703608</t>
  </si>
  <si>
    <t>4/2023</t>
  </si>
  <si>
    <t>Obecně závazná vyhláška obce Mukařov o místním poplatku ze vstupného</t>
  </si>
  <si>
    <t>místní poplatek ze vstupného</t>
  </si>
  <si>
    <t>zákon č. 565/1990 Sb., o místních poplatcích - § 14 - ze vstupného</t>
  </si>
  <si>
    <t>1274702105</t>
  </si>
  <si>
    <t>3/2023</t>
  </si>
  <si>
    <t>Obecně závazná vyhláška obce Mukařov  o místním poplatku za obecní systém odpadového hospodářství</t>
  </si>
  <si>
    <t>5/2021: o místním poplatku za obecní systém odpadového hospodářství</t>
  </si>
  <si>
    <t>1/2025: Obecně závazná vyhláška obce Mukařov o místním poplatku za obecní systém odpadového hospodářství</t>
  </si>
  <si>
    <t>1274700456</t>
  </si>
  <si>
    <t>2/2023</t>
  </si>
  <si>
    <t>Obecně závazná vyhláška obce Mukařov 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</si>
  <si>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</si>
  <si>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</si>
  <si>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1274693699</t>
  </si>
  <si>
    <t>1/2023</t>
  </si>
  <si>
    <t>Nařízení č.1/2023 - Tržní řád</t>
  </si>
  <si>
    <t>2023-08-11</t>
  </si>
  <si>
    <t>regulace prodeje zboží a nabízení služeb - tržní řád</t>
  </si>
  <si>
    <t xml:space="preserve">zákon č. 455/1991 Sb., živnostenský zákon - § 18 odst. 1 </t>
  </si>
  <si>
    <t>1/2021: Tržní řád obce</t>
  </si>
  <si>
    <t>1221421065</t>
  </si>
  <si>
    <t>2/2021</t>
  </si>
  <si>
    <t>o místním poplatku za provoz systému shromažďování, sběru, přepravy, třídění, využívání a odstraňování komunálních odpadů</t>
  </si>
  <si>
    <t>2021-04-24</t>
  </si>
  <si>
    <t>1/2021: o místním poplatku za provoz systému shromažďování, sběru, přepravy, třídění, využívání a odstraňování komunálních odpadů</t>
  </si>
  <si>
    <t xml:space="preserve">3/2025: Obecně závazná vyhláška obce Mukařov  o stanovení obecního systému odpadového hospodářství </t>
  </si>
  <si>
    <t>1135991117</t>
  </si>
  <si>
    <t>3/2021</t>
  </si>
  <si>
    <t>vyhláška, kterou se stanoví školský obvod základní školy zřízené obcí Mukařov</t>
  </si>
  <si>
    <t>2021-04-16</t>
  </si>
  <si>
    <t>3/2024: Obecně závazná vyhláška obce Mukařov o stanovení školského obvodu ZŠ Mukařov; 2/2025: Obecně závazná vyhláška obce Mukařov, kterou se stanoví část společného školského obvodu základní školy</t>
  </si>
  <si>
    <t>1135979706</t>
  </si>
  <si>
    <t>4/2021</t>
  </si>
  <si>
    <t>o stanovení obecního systému odpadového hospodářství</t>
  </si>
  <si>
    <t>2022-01-01</t>
  </si>
  <si>
    <t>1134176937</t>
  </si>
  <si>
    <t>1/2021</t>
  </si>
  <si>
    <t>Tržní řád obce</t>
  </si>
  <si>
    <t>2021-05-01</t>
  </si>
  <si>
    <t>1/2023: Nařízení č.1/2023 - Tržní řád; 1/2023: Nařízení č.1/2023 - Tržní řád; 1/2023: Nařízení č.1/2023 - Tržní řád</t>
  </si>
  <si>
    <t>1134160084</t>
  </si>
  <si>
    <t>2021-01-27</t>
  </si>
  <si>
    <t>2/2021: o místním poplatku za provoz systému shromažďování, sběru, přepravy, třídění, využívání a odstraňování komunálních odpadů; 2/2021: o místním poplatku za provoz systému shromažďování, sběru, přepravy, třídění, využívání a odstraňování komunálních odpadů</t>
  </si>
  <si>
    <t>1133417229</t>
  </si>
  <si>
    <t>5/2021</t>
  </si>
  <si>
    <t>o místním poplatku za obecní systém odpadového hospodářství</t>
  </si>
  <si>
    <t>1133383988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</si>
</sst>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46126</v>
      </c>
      <c r="I2" s="1">
        <v>46127.45241387735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HYPERLINK("https://sbirkapp.gov.cz/detail/SPPP7LDCYLRIUIRM", "https://sbirkapp.gov.cz/detail/SPPP7LDCYLRIUIRM")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45909</v>
      </c>
      <c r="I3" s="1">
        <v>45911.64010025437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HYPERLINK("https://sbirkapp.gov.cz/detail/SPPRPGVYH35DNKPE", "https://sbirkapp.gov.cz/detail/SPPRPGVYH35DNKPE")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45909</v>
      </c>
      <c r="I4" s="1">
        <v>45911.63851611206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HYPERLINK("https://sbirkapp.gov.cz/detail/SPPLREZV4D6UO6CE", "https://sbirkapp.gov.cz/detail/SPPLREZV4D6UO6CE")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45818</v>
      </c>
      <c r="I5" s="1">
        <v>45820.59130330147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HYPERLINK("https://sbirkapp.gov.cz/detail/SPPYH366DUKGY5VM", "https://sbirkapp.gov.cz/detail/SPPYH366DUKGY5VM")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45818</v>
      </c>
      <c r="I6" s="1">
        <v>45820.58920114668</v>
      </c>
      <c r="J6" t="s">
        <v>52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HYPERLINK("https://sbirkapp.gov.cz/detail/SPPODJCJFFHQFNV2", "https://sbirkapp.gov.cz/detail/SPPODJCJFFHQFNV2")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45790</v>
      </c>
      <c r="I7" s="1">
        <v>45791.73697258869</v>
      </c>
      <c r="J7" t="s">
        <v>45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HYPERLINK("https://sbirkapp.gov.cz/detail/SPPZ3KQ3RBJOLSKA", "https://sbirkapp.gov.cz/detail/SPPZ3KQ3RBJOLSKA")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45636</v>
      </c>
      <c r="I8" s="1">
        <v>45643.50556311706</v>
      </c>
      <c r="J8" t="s">
        <v>71</v>
      </c>
      <c r="K8" t="s">
        <v>31</v>
      </c>
      <c r="M8" t="s">
        <v>59</v>
      </c>
      <c r="N8" t="s">
        <v>60</v>
      </c>
      <c r="O8" t="s">
        <v>72</v>
      </c>
      <c r="R8" t="s">
        <v>73</v>
      </c>
      <c r="S8" t="b">
        <v>0</v>
      </c>
      <c r="T8" s="1">
        <v>45835</v>
      </c>
      <c r="U8" s="2">
        <f>HYPERLINK("https://sbirkapp.gov.cz/detail/SPPK7IO3MX2EIVLC", "https://sbirkapp.gov.cz/detail/SPPK7IO3MX2EIVLC")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41800</v>
      </c>
      <c r="I9" s="1">
        <v>45492.47992885307</v>
      </c>
      <c r="J9" t="s">
        <v>77</v>
      </c>
      <c r="K9" t="s">
        <v>78</v>
      </c>
      <c r="L9" s="1">
        <v>41841</v>
      </c>
      <c r="M9" t="s">
        <v>59</v>
      </c>
      <c r="N9" t="s">
        <v>60</v>
      </c>
      <c r="Q9" t="s">
        <v>79</v>
      </c>
      <c r="R9" t="s">
        <v>80</v>
      </c>
      <c r="S9" t="b">
        <v>0</v>
      </c>
      <c r="T9" s="1">
        <v>45835</v>
      </c>
      <c r="U9" s="2">
        <f>HYPERLINK("https://sbirkapp.gov.cz/detail/SPPPT7MSC6QIZCLY", "https://sbirkapp.gov.cz/detail/SPPPT7MSC6QIZCLY")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83</v>
      </c>
      <c r="G10" t="s">
        <v>84</v>
      </c>
      <c r="H10" t="s">
        <v>84</v>
      </c>
      <c r="I10" t="s">
        <v>84</v>
      </c>
      <c r="J10" t="s">
        <v>84</v>
      </c>
      <c r="K10" t="s">
        <v>84</v>
      </c>
      <c r="L10" t="s">
        <v>84</v>
      </c>
      <c r="M10" t="s">
        <v>84</v>
      </c>
      <c r="N10" t="s">
        <v>84</v>
      </c>
      <c r="O10" t="s">
        <v>84</v>
      </c>
      <c r="P10" t="s">
        <v>84</v>
      </c>
      <c r="Q10" t="s">
        <v>84</v>
      </c>
      <c r="R10" t="s">
        <v>84</v>
      </c>
      <c r="S10" t="s">
        <v>84</v>
      </c>
      <c r="T10" t="s">
        <v>84</v>
      </c>
      <c r="U10" t="s">
        <v>84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87</v>
      </c>
      <c r="G11" t="s">
        <v>88</v>
      </c>
      <c r="H11" s="1">
        <v>41254</v>
      </c>
      <c r="I11" s="1">
        <v>45468.63260609114</v>
      </c>
      <c r="J11" t="s">
        <v>89</v>
      </c>
      <c r="K11" t="s">
        <v>78</v>
      </c>
      <c r="L11" s="1">
        <v>41255</v>
      </c>
      <c r="M11" t="s">
        <v>90</v>
      </c>
      <c r="N11" t="s">
        <v>91</v>
      </c>
      <c r="S11" t="s">
        <v>92</v>
      </c>
      <c r="T11" t="s">
        <v>84</v>
      </c>
      <c r="U11" s="2">
        <f>HYPERLINK("https://sbirkapp.gov.cz/detail/SPPMXZXGYPDBYNAQ", "https://sbirkapp.gov.cz/detail/SPPMXZXGYPDBYNAQ")</f>
        <v>0</v>
      </c>
      <c r="V11" t="s">
        <v>93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83</v>
      </c>
      <c r="G12" t="s">
        <v>84</v>
      </c>
      <c r="H12" t="s">
        <v>84</v>
      </c>
      <c r="I12" t="s">
        <v>84</v>
      </c>
      <c r="J12" t="s">
        <v>84</v>
      </c>
      <c r="K12" t="s">
        <v>84</v>
      </c>
      <c r="L12" t="s">
        <v>84</v>
      </c>
      <c r="M12" t="s">
        <v>84</v>
      </c>
      <c r="N12" t="s">
        <v>84</v>
      </c>
      <c r="O12" t="s">
        <v>84</v>
      </c>
      <c r="P12" t="s">
        <v>84</v>
      </c>
      <c r="Q12" t="s">
        <v>84</v>
      </c>
      <c r="R12" t="s">
        <v>84</v>
      </c>
      <c r="S12" t="s">
        <v>84</v>
      </c>
      <c r="T12" t="s">
        <v>84</v>
      </c>
      <c r="U12" t="s">
        <v>84</v>
      </c>
      <c r="V12" t="s">
        <v>95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43081</v>
      </c>
      <c r="I13" s="1">
        <v>45468.59692952591</v>
      </c>
      <c r="J13" t="s">
        <v>98</v>
      </c>
      <c r="K13" t="s">
        <v>78</v>
      </c>
      <c r="L13" s="1">
        <v>43082</v>
      </c>
      <c r="M13" t="s">
        <v>99</v>
      </c>
      <c r="N13" t="s">
        <v>100</v>
      </c>
      <c r="R13" t="s">
        <v>101</v>
      </c>
      <c r="S13" t="b">
        <v>0</v>
      </c>
      <c r="T13" s="1">
        <v>45926</v>
      </c>
      <c r="U13" s="2">
        <f>HYPERLINK("https://sbirkapp.gov.cz/detail/SPPIIG6P6Y5LS7L6", "https://sbirkapp.gov.cz/detail/SPPIIG6P6Y5LS7L6")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43144</v>
      </c>
      <c r="I14" s="1">
        <v>45468.58900117336</v>
      </c>
      <c r="J14" t="s">
        <v>105</v>
      </c>
      <c r="K14" t="s">
        <v>78</v>
      </c>
      <c r="L14" s="1">
        <v>43145</v>
      </c>
      <c r="M14" t="s">
        <v>39</v>
      </c>
      <c r="N14" t="s">
        <v>40</v>
      </c>
      <c r="R14" t="s">
        <v>101</v>
      </c>
      <c r="S14" t="b">
        <v>0</v>
      </c>
      <c r="T14" s="1">
        <v>45926</v>
      </c>
      <c r="U14" s="2">
        <f>HYPERLINK("https://sbirkapp.gov.cz/detail/SPPQDOFN7G6ZZSBC", "https://sbirkapp.gov.cz/detail/SPPQDOFN7G6ZZSBC")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45454</v>
      </c>
      <c r="I15" s="1">
        <v>45460.70095880237</v>
      </c>
      <c r="J15" t="s">
        <v>109</v>
      </c>
      <c r="K15" t="s">
        <v>31</v>
      </c>
      <c r="M15" t="s">
        <v>110</v>
      </c>
      <c r="N15" t="s">
        <v>111</v>
      </c>
      <c r="R15" t="s">
        <v>112</v>
      </c>
      <c r="S15" t="b">
        <v>0</v>
      </c>
      <c r="T15" s="1">
        <v>46142</v>
      </c>
      <c r="U15" s="2">
        <f>HYPERLINK("https://sbirkapp.gov.cz/detail/SPPLRSCXWCHDZFMU", "https://sbirkapp.gov.cz/detail/SPPLRSCXWCHDZFMU")</f>
        <v>0</v>
      </c>
      <c r="V15" t="s">
        <v>113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45426</v>
      </c>
      <c r="I16" s="1">
        <v>45460.59314979683</v>
      </c>
      <c r="J16" t="s">
        <v>71</v>
      </c>
      <c r="K16" t="s">
        <v>31</v>
      </c>
      <c r="M16" t="s">
        <v>116</v>
      </c>
      <c r="N16" t="s">
        <v>117</v>
      </c>
      <c r="S16" t="b">
        <v>1</v>
      </c>
      <c r="U16" s="2">
        <f>HYPERLINK("https://sbirkapp.gov.cz/detail/SPPW5M4MUQZVTJZQ", "https://sbirkapp.gov.cz/detail/SPPW5M4MUQZVTJZQ")</f>
        <v>0</v>
      </c>
      <c r="V16" t="s">
        <v>118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45244</v>
      </c>
      <c r="I17" s="1">
        <v>45251.42819608168</v>
      </c>
      <c r="J17" t="s">
        <v>121</v>
      </c>
      <c r="K17" t="s">
        <v>31</v>
      </c>
      <c r="M17" t="s">
        <v>122</v>
      </c>
      <c r="N17" t="s">
        <v>123</v>
      </c>
      <c r="S17" t="b">
        <v>1</v>
      </c>
      <c r="U17" s="2">
        <f>HYPERLINK("https://sbirkapp.gov.cz/detail/SPPGPNM4BGPSFJJ4", "https://sbirkapp.gov.cz/detail/SPPGPNM4BGPSFJJ4")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44</v>
      </c>
      <c r="H18" s="1">
        <v>45244</v>
      </c>
      <c r="I18" s="1">
        <v>45251.4264327796</v>
      </c>
      <c r="J18" t="s">
        <v>121</v>
      </c>
      <c r="K18" t="s">
        <v>31</v>
      </c>
      <c r="M18" t="s">
        <v>46</v>
      </c>
      <c r="N18" t="s">
        <v>47</v>
      </c>
      <c r="R18" t="s">
        <v>126</v>
      </c>
      <c r="S18" t="b">
        <v>0</v>
      </c>
      <c r="T18" s="1">
        <v>46023</v>
      </c>
      <c r="U18" s="2">
        <f>HYPERLINK("https://sbirkapp.gov.cz/detail/SPPKY2GPQR2X6GTW", "https://sbirkapp.gov.cz/detail/SPPKY2GPQR2X6GTW")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45244</v>
      </c>
      <c r="I19" s="1">
        <v>45251.42480000327</v>
      </c>
      <c r="J19" t="s">
        <v>121</v>
      </c>
      <c r="K19" t="s">
        <v>31</v>
      </c>
      <c r="M19" t="s">
        <v>130</v>
      </c>
      <c r="N19" t="s">
        <v>131</v>
      </c>
      <c r="S19" t="b">
        <v>1</v>
      </c>
      <c r="U19" s="2">
        <f>HYPERLINK("https://sbirkapp.gov.cz/detail/SPPDHVY5XBL2MSVQ", "https://sbirkapp.gov.cz/detail/SPPDHVY5XBL2MSVQ")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134</v>
      </c>
      <c r="H20" s="1">
        <v>45244</v>
      </c>
      <c r="I20" s="1">
        <v>45251.42313740598</v>
      </c>
      <c r="J20" t="s">
        <v>121</v>
      </c>
      <c r="K20" t="s">
        <v>31</v>
      </c>
      <c r="M20" t="s">
        <v>65</v>
      </c>
      <c r="N20" t="s">
        <v>66</v>
      </c>
      <c r="P20" t="s">
        <v>135</v>
      </c>
      <c r="R20" t="s">
        <v>136</v>
      </c>
      <c r="S20" t="b">
        <v>0</v>
      </c>
      <c r="T20" s="1">
        <v>46023</v>
      </c>
      <c r="U20" s="2">
        <f>HYPERLINK("https://sbirkapp.gov.cz/detail/SPPIXSR626H3KX6M", "https://sbirkapp.gov.cz/detail/SPPIXSR626H3KX6M")</f>
        <v>0</v>
      </c>
      <c r="V20" t="s">
        <v>137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45244</v>
      </c>
      <c r="I21" s="1">
        <v>45251.4182685076</v>
      </c>
      <c r="J21" t="s">
        <v>121</v>
      </c>
      <c r="K21" t="s">
        <v>31</v>
      </c>
      <c r="M21" t="s">
        <v>140</v>
      </c>
      <c r="N21" t="s">
        <v>141</v>
      </c>
      <c r="S21" t="b">
        <v>1</v>
      </c>
      <c r="U21" s="2">
        <f>HYPERLINK("https://sbirkapp.gov.cz/detail/SPPHK6544JUOGKDS", "https://sbirkapp.gov.cz/detail/SPPHK6544JUOGKDS")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87</v>
      </c>
      <c r="G22" t="s">
        <v>144</v>
      </c>
      <c r="H22" s="1">
        <v>45133</v>
      </c>
      <c r="I22" s="1">
        <v>45134.70773258398</v>
      </c>
      <c r="J22" t="s">
        <v>145</v>
      </c>
      <c r="K22" t="s">
        <v>31</v>
      </c>
      <c r="M22" t="s">
        <v>146</v>
      </c>
      <c r="N22" t="s">
        <v>147</v>
      </c>
      <c r="P22" t="s">
        <v>148</v>
      </c>
      <c r="S22" t="b">
        <v>1</v>
      </c>
      <c r="U22" s="2">
        <f>HYPERLINK("https://sbirkapp.gov.cz/detail/SPPMFPOHBRBP73V6", "https://sbirkapp.gov.cz/detail/SPPMFPOHBRBP73V6")</f>
        <v>0</v>
      </c>
      <c r="V22" t="s">
        <v>149</v>
      </c>
      <c r="W22">
        <v>4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151</v>
      </c>
      <c r="H23" s="1">
        <v>44271</v>
      </c>
      <c r="I23" s="1">
        <v>44956.64838793654</v>
      </c>
      <c r="J23" t="s">
        <v>152</v>
      </c>
      <c r="K23" t="s">
        <v>78</v>
      </c>
      <c r="L23" s="1">
        <v>44295</v>
      </c>
      <c r="M23" t="s">
        <v>65</v>
      </c>
      <c r="N23" t="s">
        <v>66</v>
      </c>
      <c r="O23" t="s">
        <v>153</v>
      </c>
      <c r="R23" t="s">
        <v>154</v>
      </c>
      <c r="S23" t="b">
        <v>0</v>
      </c>
      <c r="T23" s="1">
        <v>45835</v>
      </c>
      <c r="U23" s="2">
        <f>HYPERLINK("https://sbirkapp.gov.cz/detail/SPP2RWBAKVLGCZFA", "https://sbirkapp.gov.cz/detail/SPP2RWBAKVLGCZFA")</f>
        <v>0</v>
      </c>
      <c r="V23" t="s">
        <v>155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156</v>
      </c>
      <c r="F24" t="s">
        <v>28</v>
      </c>
      <c r="G24" t="s">
        <v>157</v>
      </c>
      <c r="H24" s="1">
        <v>44299</v>
      </c>
      <c r="I24" s="1">
        <v>44956.63515926489</v>
      </c>
      <c r="J24" t="s">
        <v>158</v>
      </c>
      <c r="K24" t="s">
        <v>78</v>
      </c>
      <c r="L24" s="1">
        <v>44302</v>
      </c>
      <c r="M24" t="s">
        <v>59</v>
      </c>
      <c r="N24" t="s">
        <v>60</v>
      </c>
      <c r="O24" t="s">
        <v>72</v>
      </c>
      <c r="R24" t="s">
        <v>159</v>
      </c>
      <c r="S24" t="b">
        <v>0</v>
      </c>
      <c r="T24" s="1">
        <v>45835</v>
      </c>
      <c r="U24" s="2">
        <f>HYPERLINK("https://sbirkapp.gov.cz/detail/SPPRYBS5IBMW36VY", "https://sbirkapp.gov.cz/detail/SPPRYBS5IBMW36VY")</f>
        <v>0</v>
      </c>
      <c r="V24" t="s">
        <v>160</v>
      </c>
      <c r="W24">
        <v>4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161</v>
      </c>
      <c r="F25" t="s">
        <v>28</v>
      </c>
      <c r="G25" t="s">
        <v>162</v>
      </c>
      <c r="H25" s="1">
        <v>44544</v>
      </c>
      <c r="I25" s="1">
        <v>44951.6955451675</v>
      </c>
      <c r="J25" t="s">
        <v>163</v>
      </c>
      <c r="K25" t="s">
        <v>78</v>
      </c>
      <c r="L25" s="1">
        <v>44546</v>
      </c>
      <c r="M25" t="s">
        <v>53</v>
      </c>
      <c r="N25" t="s">
        <v>54</v>
      </c>
      <c r="R25" t="s">
        <v>154</v>
      </c>
      <c r="S25" t="b">
        <v>0</v>
      </c>
      <c r="T25" s="1">
        <v>45835</v>
      </c>
      <c r="U25" s="2">
        <f>HYPERLINK("https://sbirkapp.gov.cz/detail/SPPAHWI45RLVWJBO", "https://sbirkapp.gov.cz/detail/SPPAHWI45RLVWJBO")</f>
        <v>0</v>
      </c>
      <c r="V25" t="s">
        <v>164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165</v>
      </c>
      <c r="F26" t="s">
        <v>87</v>
      </c>
      <c r="G26" t="s">
        <v>166</v>
      </c>
      <c r="H26" s="1">
        <v>44300</v>
      </c>
      <c r="I26" s="1">
        <v>44951.6808628728</v>
      </c>
      <c r="J26" t="s">
        <v>167</v>
      </c>
      <c r="K26" t="s">
        <v>78</v>
      </c>
      <c r="L26" s="1">
        <v>44302</v>
      </c>
      <c r="M26" t="s">
        <v>146</v>
      </c>
      <c r="N26" t="s">
        <v>147</v>
      </c>
      <c r="R26" t="s">
        <v>168</v>
      </c>
      <c r="S26" t="b">
        <v>0</v>
      </c>
      <c r="T26" s="1">
        <v>45149</v>
      </c>
      <c r="U26" s="2">
        <f>HYPERLINK("https://sbirkapp.gov.cz/detail/SPPZC2PNSHQZJRTY", "https://sbirkapp.gov.cz/detail/SPPZC2PNSHQZJRTY")</f>
        <v>0</v>
      </c>
      <c r="V26" t="s">
        <v>169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165</v>
      </c>
      <c r="F27" t="s">
        <v>28</v>
      </c>
      <c r="G27" t="s">
        <v>151</v>
      </c>
      <c r="H27" s="1">
        <v>44222</v>
      </c>
      <c r="I27" s="1">
        <v>44950.61068920259</v>
      </c>
      <c r="J27" t="s">
        <v>170</v>
      </c>
      <c r="K27" t="s">
        <v>78</v>
      </c>
      <c r="L27" s="1">
        <v>44223</v>
      </c>
      <c r="M27" t="s">
        <v>65</v>
      </c>
      <c r="N27" t="s">
        <v>66</v>
      </c>
      <c r="Q27" t="s">
        <v>171</v>
      </c>
      <c r="R27" t="s">
        <v>154</v>
      </c>
      <c r="S27" t="b">
        <v>0</v>
      </c>
      <c r="T27" s="1">
        <v>45835</v>
      </c>
      <c r="U27" s="2">
        <f>HYPERLINK("https://sbirkapp.gov.cz/detail/SPP5YXM5PYU6CUKK", "https://sbirkapp.gov.cz/detail/SPP5YXM5PYU6CUKK")</f>
        <v>0</v>
      </c>
      <c r="V27" t="s">
        <v>172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173</v>
      </c>
      <c r="F28" t="s">
        <v>28</v>
      </c>
      <c r="G28" t="s">
        <v>174</v>
      </c>
      <c r="H28" s="1">
        <v>44544</v>
      </c>
      <c r="I28" s="1">
        <v>44950.5798981844</v>
      </c>
      <c r="J28" t="s">
        <v>163</v>
      </c>
      <c r="K28" t="s">
        <v>78</v>
      </c>
      <c r="L28" s="1">
        <v>44546</v>
      </c>
      <c r="M28" t="s">
        <v>65</v>
      </c>
      <c r="N28" t="s">
        <v>66</v>
      </c>
      <c r="R28" t="s">
        <v>67</v>
      </c>
      <c r="S28" t="b">
        <v>0</v>
      </c>
      <c r="T28" s="1">
        <v>45292</v>
      </c>
      <c r="U28" s="2">
        <f>HYPERLINK("https://sbirkapp.gov.cz/detail/SPPTBQRX3DKJIQQA", "https://sbirkapp.gov.cz/detail/SPPTBQRX3DKJIQQA")</f>
        <v>0</v>
      </c>
      <c r="V28" t="s">
        <v>175</v>
      </c>
      <c r="W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2026-08-13T11:14:28Z</dcterms:created>
  <dcterms:modified xsi:type="dcterms:W3CDTF">2026-08-13T11:14:28Z</dcterms:modified>
</cp:coreProperties>
</file>