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<sst xmlns="http://schemas.openxmlformats.org/spreadsheetml/2006/main" count="353" uniqueCount="173">
  <si>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</si>
  <si>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</si>
  <si>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</si>
  <si>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</si>
  <si>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</si>
  <si>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</si>
  <si>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</si>
  <si>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</si>
  <si>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</si>
  <si>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</si>
  <si>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</si>
  <si>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</si>
  <si>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</si>
  <si>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</si>
  <si>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</si>
  <si>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</si>
  <si>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</si>
  <si>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</si>
  <si>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</si>
  <si>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</si>
  <si>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</si>
  <si>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</si>
  <si>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</si>
  <si>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Nejdek</t>
  </si>
  <si>
    <t>00254801</t>
  </si>
  <si>
    <t>b56bu3f</t>
  </si>
  <si>
    <t>Karlovarský kraj</t>
  </si>
  <si>
    <t>1/2026</t>
  </si>
  <si>
    <t>Obecně závazná vyhláška</t>
  </si>
  <si>
    <t>Obecně závazná vyhláška o nočním klidu</t>
  </si>
  <si>
    <t>2026-04-08</t>
  </si>
  <si>
    <t>Běžný</t>
  </si>
  <si>
    <t>noční klid</t>
  </si>
  <si>
    <t>zákon č. 251/2016 Sb., o některých přestupcích - § 5 odst. 7</t>
  </si>
  <si>
    <t>1/2025: Obecně závazná vyhláška o nočním klidu</t>
  </si>
  <si>
    <t>1669114912</t>
  </si>
  <si>
    <t>3/2025</t>
  </si>
  <si>
    <t>Obecně závazná vyhláška města Nejdek, kterou se zrušuje Obecně závazná vyhláška č. 2/2008, ze dne 1.7.2008</t>
  </si>
  <si>
    <t>2025-10-08</t>
  </si>
  <si>
    <t>zrušovací</t>
  </si>
  <si>
    <t>ústavní zákon č. 1/1993 Sb., Ústava České republiky - čl. 104 odst. 3 - zrušovací OZV</t>
  </si>
  <si>
    <t>02/2008: Podmínky k zabezpečení požární ochrany při akcích, kterých se zúčastňuje větší počet osob</t>
  </si>
  <si>
    <t>1582194104</t>
  </si>
  <si>
    <t>2/2025</t>
  </si>
  <si>
    <t>Obecně závazná vyhláška o stanovení obecního systému odpadového hospodářství</t>
  </si>
  <si>
    <t>2025-04-03</t>
  </si>
  <si>
    <t>systém odpadového hospodářství</t>
  </si>
  <si>
    <t>zákon č. 541/2020 Sb., o odpadech - § 59 odst. 4</t>
  </si>
  <si>
    <t>04/2021: o stanovení obecního systému odpadového hospodářství</t>
  </si>
  <si>
    <t>1496763686</t>
  </si>
  <si>
    <t>1/2025</t>
  </si>
  <si>
    <t>1/2024: Obecně závazná vyhláška o nočním klidu</t>
  </si>
  <si>
    <t>1/2026: Obecně závazná vyhláška o nočním klidu</t>
  </si>
  <si>
    <t>1496763687</t>
  </si>
  <si>
    <t>3/2024</t>
  </si>
  <si>
    <t>Obecně závazná vyhláška města Nejdek o stanovení místních koeficientů daně z nemovitých věcí</t>
  </si>
  <si>
    <t>2025-01-01</t>
  </si>
  <si>
    <t>daň z nemovitých věcí - koeficient u pozemků; daň z nemovitých věcí - koeficient u staveb a jednotek; daň z nemovitých věcí - místní koeficient; daň z nemovitých věcí - místní koeficient</t>
  </si>
  <si>
    <t>zákon č. 338/1992 Sb., o dani z nemovitých věcí - § 6 odst. 4; zákon č. 338/1992 Sb., o dani z nemovitých věcí - § 11 odst. 5; zákon č. 338/1992 Sb., o dani z nemovitých věcí - § 12 odst. 1 písm. a) bod 1; zákon č. 338/1992 Sb., o dani z nemovitých věcí - § 12 odst. 1 písm. a) bod 4</t>
  </si>
  <si>
    <t>1410007900</t>
  </si>
  <si>
    <t>2/2024</t>
  </si>
  <si>
    <t>Obecně závazná vyhláška o čestném občanství města Nejdek</t>
  </si>
  <si>
    <t>2024-07-09</t>
  </si>
  <si>
    <t>jiná</t>
  </si>
  <si>
    <t xml:space="preserve">ústavní zákon č. 1/1993 Sb., Ústava České republiky - čl. 104 odst. 3 </t>
  </si>
  <si>
    <t>1376827945</t>
  </si>
  <si>
    <t>06/2018</t>
  </si>
  <si>
    <t>kterou se stanoví školské obvody základních škol zřízených městem Nejdek a části školských obvodů základních škol zřízených městem Nejdek</t>
  </si>
  <si>
    <t>2019-01-17</t>
  </si>
  <si>
    <t>Dle přechodného ustanovení</t>
  </si>
  <si>
    <t>školské obvody - základní školy</t>
  </si>
  <si>
    <t>zákon č. 561/2004 Sb., školský zákon - § 178 odst. 2 písm. c)</t>
  </si>
  <si>
    <t>1351468168</t>
  </si>
  <si>
    <t>01/2020</t>
  </si>
  <si>
    <t>kterou se stanovují pravidla pro pohyb psů na území města Nejdek</t>
  </si>
  <si>
    <t>2020-07-14</t>
  </si>
  <si>
    <t>pohyb psů</t>
  </si>
  <si>
    <t>zákon č. 246/1992 Sb., na ochranu zvířat proti týrání - § 24 odst. 2</t>
  </si>
  <si>
    <t>1348985770</t>
  </si>
  <si>
    <t>01/2014</t>
  </si>
  <si>
    <t>Nařízení</t>
  </si>
  <si>
    <t>Zákaz pochůzkového a podomního prodeje</t>
  </si>
  <si>
    <t>2014-09-15</t>
  </si>
  <si>
    <t>regulace podomního a pochůzkového prodeje a nabízení služeb</t>
  </si>
  <si>
    <t xml:space="preserve">zákon č. 455/1991 Sb., živnostenský zákon - § 18 odst. 4 </t>
  </si>
  <si>
    <t>1348985596</t>
  </si>
  <si>
    <t>04/2021</t>
  </si>
  <si>
    <t>o stanovení obecního systému odpadového hospodářství</t>
  </si>
  <si>
    <t>2022-01-01</t>
  </si>
  <si>
    <t>2/2025: Obecně závazná vyhláška o stanovení obecního systému odpadového hospodářství</t>
  </si>
  <si>
    <t>1348985668</t>
  </si>
  <si>
    <t>05/2017</t>
  </si>
  <si>
    <t>kterou se stanoví školské obvody mateřských škol zřízených městem Nejdek a část školského obvodu mateřské školy zřízené městem</t>
  </si>
  <si>
    <t>2017-10-07</t>
  </si>
  <si>
    <t>školské obvody - mateřské školy; školské obvody - mateřské školy</t>
  </si>
  <si>
    <t>zákon č. 561/2004 Sb., školský zákon - § 179 odst. 3 a § 178 odst. 2 písm. b); zákon č. 561/2004 Sb., školský zákon - § 179 odst. 3 a § 178 odst. 2 písm. c)</t>
  </si>
  <si>
    <t>1348935978</t>
  </si>
  <si>
    <t>02/2008</t>
  </si>
  <si>
    <t>Podmínky k zabezpečení požární ochrany při akcích, kterých se zúčastňuje větší počet osob</t>
  </si>
  <si>
    <t>2008-07-01</t>
  </si>
  <si>
    <t>požární ochrana - podmínky při akcích</t>
  </si>
  <si>
    <t>zákon č. 133/1985 Sb., o požární ochraně - § 29 odst. 1 písm. o) bod 2</t>
  </si>
  <si>
    <t>3/2025: Obecně závazná vyhláška města Nejdek, kterou se zrušuje Obecně závazná vyhláška č. 2/2008, ze dne 1.7.2008</t>
  </si>
  <si>
    <t>1348935977</t>
  </si>
  <si>
    <t>02/2007</t>
  </si>
  <si>
    <t>o městské policii a o podrobnostech stejnokroje a o jeho nošení</t>
  </si>
  <si>
    <t>2007-07-05</t>
  </si>
  <si>
    <t>obecní policie</t>
  </si>
  <si>
    <t xml:space="preserve">zákon č. 553/1991 Sb., o obecní policii - § 1 odst. 1 </t>
  </si>
  <si>
    <t>1348935976</t>
  </si>
  <si>
    <t>03/2017</t>
  </si>
  <si>
    <t>o regulaci provozování hazardních her</t>
  </si>
  <si>
    <t>2017-04-26</t>
  </si>
  <si>
    <t>hazardní hry</t>
  </si>
  <si>
    <t>zákon č. 186/2016 Sb., o hazardních hrách - § 12 odst. 1</t>
  </si>
  <si>
    <t>1348935927</t>
  </si>
  <si>
    <t>1/2024</t>
  </si>
  <si>
    <t>2024-04-10</t>
  </si>
  <si>
    <t>4/2023: Obecně závazná vyhláška o nočním klidu</t>
  </si>
  <si>
    <t>1335312559</t>
  </si>
  <si>
    <t>8/2023</t>
  </si>
  <si>
    <t>Obecně závazná vyhláška města Nejdek o místním poplatku ze psů</t>
  </si>
  <si>
    <t>2024-01-01</t>
  </si>
  <si>
    <t>místní poplatek ze psů</t>
  </si>
  <si>
    <t>zákon č. 565/1990 Sb., o místních poplatcích - § 14 - ze psů</t>
  </si>
  <si>
    <t>1279210030</t>
  </si>
  <si>
    <t>7/2023</t>
  </si>
  <si>
    <t>Obecně závazná vyhláška města Nejdek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</si>
  <si>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</si>
  <si>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</si>
  <si>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1/2023: Obecně závazná vyhláška města Nejdek o místním poplatku za užívání veřejného prostranství</t>
  </si>
  <si>
    <t>1279210158</t>
  </si>
  <si>
    <t>6/2023</t>
  </si>
  <si>
    <t>Obecně závazná vyhláška města Nejdek o místním poplatku z pobytu</t>
  </si>
  <si>
    <t>místní poplatek z pobytu</t>
  </si>
  <si>
    <t>zákon č. 565/1990 Sb., o místních poplatcích - § 14 - z pobytu</t>
  </si>
  <si>
    <t>1279198541</t>
  </si>
  <si>
    <t>5/2023</t>
  </si>
  <si>
    <t>Obecně závazná vyhláška města Nejdek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</si>
  <si>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</si>
  <si>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</si>
  <si>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2/2022: Obecně závazná vyhláška města Nejdek o místním poplatku za obecní systém odpadového hospodářství</t>
  </si>
  <si>
    <t>1279198540</t>
  </si>
  <si>
    <t>4/2023</t>
  </si>
  <si>
    <t>2023-10-17</t>
  </si>
  <si>
    <t>2/2023: Obecně závazná vyhláška města Nejdek o nočním klidu</t>
  </si>
  <si>
    <t>1248260912</t>
  </si>
  <si>
    <t>3/2023</t>
  </si>
  <si>
    <t>Obecně závazná vyhláška města Nejdek o zákazu konzumace alkoholických nápojů, zákazu kouření a používání elektronických cigaret na vymezených veřejných prostranstvích na území města Nejdek</t>
  </si>
  <si>
    <t>2023-07-11</t>
  </si>
  <si>
    <t>alkohol - zákaz konzumace; kouření</t>
  </si>
  <si>
    <t xml:space="preserve">zákon č. 65/2017 Sb., o ochraně zdraví před škodlivými účinky návykových látek - § 17 odst. 2 písm. a); zákon č. 65/2017 Sb., o ochraně zdraví před škodlivými účinky návykových látek - § 17 odst. 1 </t>
  </si>
  <si>
    <t>1208308186</t>
  </si>
  <si>
    <t>2/2023</t>
  </si>
  <si>
    <t>Obecně závazná vyhláška města Nejdek o nočním klidu</t>
  </si>
  <si>
    <t>1208267339</t>
  </si>
  <si>
    <t>1/2023</t>
  </si>
  <si>
    <t>7/2023: Obecně závazná vyhláška města Nejdek o místním poplatku za užívání veřejného prostranství</t>
  </si>
  <si>
    <t>1208267238</t>
  </si>
  <si>
    <t>2/2022</t>
  </si>
  <si>
    <t>2023-01-01</t>
  </si>
  <si>
    <t>5/2023: Obecně závazná vyhláška města Nejdek o místním poplatku za obecní systém odpadového hospodářství</t>
  </si>
  <si>
    <t>1121754662</t>
  </si>
  <si>
    <t>1/2022</t>
  </si>
  <si>
    <t>Nařízení města Nejdek o placeném stání motorových vozidel na místních komunikacích na území města Nejdek</t>
  </si>
  <si>
    <t>2022-09-01</t>
  </si>
  <si>
    <t xml:space="preserve">pozemní komunikace - zpoplatnění stání a odstavení </t>
  </si>
  <si>
    <t xml:space="preserve">zákon č. 13/1997 Sb., o pozemních komunikacích - § 23 odst. 1 </t>
  </si>
  <si>
    <t>05/2021: Nařízení města Nejdek o placeném stání motorových vozidel na místních komunikacích na území města Nejdek</t>
  </si>
  <si>
    <t>1070310957</t>
  </si>
  <si>
    <t>05/2021</t>
  </si>
  <si>
    <t>1/2022: Nařízení města Nejdek o placeném stání motorových vozidel na místních komunikacích na území města Nejdek</t>
  </si>
  <si>
    <t>1070178181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</si>
</sst>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8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46099</v>
      </c>
      <c r="I2" s="1">
        <v>46105.58388705843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HYPERLINK("https://sbirkapp.gov.cz/detail/SPPJIVISI43LMYWI", "https://sbirkapp.gov.cz/detail/SPPJIVISI43LMYWI")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45910</v>
      </c>
      <c r="I3" s="1">
        <v>45923.6671134744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HYPERLINK("https://sbirkapp.gov.cz/detail/SPPHKQUWXBNZIBTY", "https://sbirkapp.gov.cz/detail/SPPHKQUWXBNZIBTY")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45728</v>
      </c>
      <c r="I4" s="1">
        <v>45735.6379554081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HYPERLINK("https://sbirkapp.gov.cz/detail/SPPYM27SSW646WYY", "https://sbirkapp.gov.cz/detail/SPPYM27SSW646WYY")</f>
        <v>0</v>
      </c>
      <c r="V4" t="s">
        <v>49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29</v>
      </c>
      <c r="H5" s="1">
        <v>45728</v>
      </c>
      <c r="I5" s="1">
        <v>45735.63794622456</v>
      </c>
      <c r="J5" t="s">
        <v>45</v>
      </c>
      <c r="K5" t="s">
        <v>31</v>
      </c>
      <c r="M5" t="s">
        <v>32</v>
      </c>
      <c r="N5" t="s">
        <v>33</v>
      </c>
      <c r="P5" t="s">
        <v>51</v>
      </c>
      <c r="R5" t="s">
        <v>52</v>
      </c>
      <c r="S5" t="b">
        <v>0</v>
      </c>
      <c r="T5" s="1">
        <v>46120</v>
      </c>
      <c r="U5" s="2">
        <f>HYPERLINK("https://sbirkapp.gov.cz/detail/SPPO5YTDX4HBYVKW", "https://sbirkapp.gov.cz/detail/SPPO5YTDX4HBYVKW")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45537</v>
      </c>
      <c r="I6" s="1">
        <v>45545.56783484788</v>
      </c>
      <c r="J6" t="s">
        <v>56</v>
      </c>
      <c r="K6" t="s">
        <v>31</v>
      </c>
      <c r="M6" t="s">
        <v>57</v>
      </c>
      <c r="N6" t="s">
        <v>58</v>
      </c>
      <c r="S6" t="b">
        <v>1</v>
      </c>
      <c r="U6" s="2">
        <f>HYPERLINK("https://sbirkapp.gov.cz/detail/SPPDJJUKZVLWPTA2", "https://sbirkapp.gov.cz/detail/SPPDJJUKZVLWPTA2")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45460</v>
      </c>
      <c r="I7" s="1">
        <v>45467.66713943245</v>
      </c>
      <c r="J7" t="s">
        <v>62</v>
      </c>
      <c r="K7" t="s">
        <v>31</v>
      </c>
      <c r="M7" t="s">
        <v>63</v>
      </c>
      <c r="N7" t="s">
        <v>64</v>
      </c>
      <c r="S7" t="b">
        <v>1</v>
      </c>
      <c r="U7" s="2">
        <f>HYPERLINK("https://sbirkapp.gov.cz/detail/SPP2USED67FKB326", "https://sbirkapp.gov.cz/detail/SPP2USED67FKB326")</f>
        <v>0</v>
      </c>
      <c r="V7" t="s">
        <v>65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43448</v>
      </c>
      <c r="I8" s="1">
        <v>45411.70859984529</v>
      </c>
      <c r="J8" t="s">
        <v>68</v>
      </c>
      <c r="K8" t="s">
        <v>69</v>
      </c>
      <c r="L8" s="1">
        <v>43467</v>
      </c>
      <c r="M8" t="s">
        <v>70</v>
      </c>
      <c r="N8" t="s">
        <v>71</v>
      </c>
      <c r="S8" t="b">
        <v>1</v>
      </c>
      <c r="U8" s="2">
        <f>HYPERLINK("https://sbirkapp.gov.cz/detail/SPPMR3RSK7UUN3TI", "https://sbirkapp.gov.cz/detail/SPPMR3RSK7UUN3TI")</f>
        <v>0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44006</v>
      </c>
      <c r="I9" s="1">
        <v>45406.70927839799</v>
      </c>
      <c r="J9" t="s">
        <v>75</v>
      </c>
      <c r="K9" t="s">
        <v>69</v>
      </c>
      <c r="L9" s="1">
        <v>44011</v>
      </c>
      <c r="M9" t="s">
        <v>76</v>
      </c>
      <c r="N9" t="s">
        <v>77</v>
      </c>
      <c r="S9" t="b">
        <v>1</v>
      </c>
      <c r="U9" s="2">
        <f>HYPERLINK("https://sbirkapp.gov.cz/detail/SPPCDWUJ3UUYOGNS", "https://sbirkapp.gov.cz/detail/SPPCDWUJ3UUYOGNS")</f>
        <v>0</v>
      </c>
      <c r="V9" t="s">
        <v>78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80</v>
      </c>
      <c r="G10" t="s">
        <v>81</v>
      </c>
      <c r="H10" s="1">
        <v>41877</v>
      </c>
      <c r="I10" s="1">
        <v>45406.70907699692</v>
      </c>
      <c r="J10" t="s">
        <v>82</v>
      </c>
      <c r="K10" t="s">
        <v>69</v>
      </c>
      <c r="L10" s="1">
        <v>41879</v>
      </c>
      <c r="M10" t="s">
        <v>83</v>
      </c>
      <c r="N10" t="s">
        <v>84</v>
      </c>
      <c r="S10" t="b">
        <v>1</v>
      </c>
      <c r="U10" s="2">
        <f>HYPERLINK("https://sbirkapp.gov.cz/detail/SPPAJ6H4GHOCYVLY", "https://sbirkapp.gov.cz/detail/SPPAJ6H4GHOCYVLY")</f>
        <v>0</v>
      </c>
      <c r="V10" t="s">
        <v>85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86</v>
      </c>
      <c r="F11" t="s">
        <v>28</v>
      </c>
      <c r="G11" t="s">
        <v>87</v>
      </c>
      <c r="H11" s="1">
        <v>44454</v>
      </c>
      <c r="I11" s="1">
        <v>45406.70905754616</v>
      </c>
      <c r="J11" t="s">
        <v>88</v>
      </c>
      <c r="K11" t="s">
        <v>69</v>
      </c>
      <c r="L11" s="1">
        <v>44460</v>
      </c>
      <c r="M11" t="s">
        <v>46</v>
      </c>
      <c r="N11" t="s">
        <v>47</v>
      </c>
      <c r="R11" t="s">
        <v>89</v>
      </c>
      <c r="S11" t="b">
        <v>0</v>
      </c>
      <c r="T11" s="1">
        <v>45750</v>
      </c>
      <c r="U11" s="2">
        <f>HYPERLINK("https://sbirkapp.gov.cz/detail/SPPTM7VKHQWUIDSY", "https://sbirkapp.gov.cz/detail/SPPTM7VKHQWUIDSY")</f>
        <v>0</v>
      </c>
      <c r="V11" t="s">
        <v>90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91</v>
      </c>
      <c r="F12" t="s">
        <v>28</v>
      </c>
      <c r="G12" t="s">
        <v>92</v>
      </c>
      <c r="H12" s="1">
        <v>42991</v>
      </c>
      <c r="I12" s="1">
        <v>45406.66701175346</v>
      </c>
      <c r="J12" t="s">
        <v>93</v>
      </c>
      <c r="K12" t="s">
        <v>69</v>
      </c>
      <c r="L12" s="1">
        <v>43000</v>
      </c>
      <c r="M12" t="s">
        <v>94</v>
      </c>
      <c r="N12" t="s">
        <v>95</v>
      </c>
      <c r="S12" t="b">
        <v>1</v>
      </c>
      <c r="U12" s="2">
        <f>HYPERLINK("https://sbirkapp.gov.cz/detail/SPP5RYUPLP7YMKYI", "https://sbirkapp.gov.cz/detail/SPP5RYUPLP7YMKYI")</f>
        <v>0</v>
      </c>
      <c r="V12" t="s">
        <v>96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97</v>
      </c>
      <c r="F13" t="s">
        <v>28</v>
      </c>
      <c r="G13" t="s">
        <v>98</v>
      </c>
      <c r="H13" s="1">
        <v>39548</v>
      </c>
      <c r="I13" s="1">
        <v>45406.66699047376</v>
      </c>
      <c r="J13" t="s">
        <v>99</v>
      </c>
      <c r="K13" t="s">
        <v>69</v>
      </c>
      <c r="L13" s="1">
        <v>39549</v>
      </c>
      <c r="M13" t="s">
        <v>100</v>
      </c>
      <c r="N13" t="s">
        <v>101</v>
      </c>
      <c r="R13" t="s">
        <v>102</v>
      </c>
      <c r="S13" t="b">
        <v>0</v>
      </c>
      <c r="T13" s="1">
        <v>45938</v>
      </c>
      <c r="U13" s="2">
        <f>HYPERLINK("https://sbirkapp.gov.cz/detail/SPPA27O4E6IHEJQG", "https://sbirkapp.gov.cz/detail/SPPA27O4E6IHEJQG")</f>
        <v>0</v>
      </c>
      <c r="V13" t="s">
        <v>103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104</v>
      </c>
      <c r="F14" t="s">
        <v>28</v>
      </c>
      <c r="G14" t="s">
        <v>105</v>
      </c>
      <c r="H14" s="1">
        <v>39252</v>
      </c>
      <c r="I14" s="1">
        <v>45406.66697097071</v>
      </c>
      <c r="J14" t="s">
        <v>106</v>
      </c>
      <c r="K14" t="s">
        <v>69</v>
      </c>
      <c r="L14" s="1">
        <v>39253</v>
      </c>
      <c r="M14" t="s">
        <v>107</v>
      </c>
      <c r="N14" t="s">
        <v>108</v>
      </c>
      <c r="S14" t="b">
        <v>1</v>
      </c>
      <c r="U14" s="2">
        <f>HYPERLINK("https://sbirkapp.gov.cz/detail/SPPSSKKLYHNMAKM6", "https://sbirkapp.gov.cz/detail/SPPSSKKLYHNMAKM6")</f>
        <v>0</v>
      </c>
      <c r="V14" t="s">
        <v>109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110</v>
      </c>
      <c r="F15" t="s">
        <v>28</v>
      </c>
      <c r="G15" t="s">
        <v>111</v>
      </c>
      <c r="H15" s="1">
        <v>42809</v>
      </c>
      <c r="I15" s="1">
        <v>45406.66695121854</v>
      </c>
      <c r="J15" t="s">
        <v>112</v>
      </c>
      <c r="K15" t="s">
        <v>69</v>
      </c>
      <c r="L15" s="1">
        <v>42836</v>
      </c>
      <c r="M15" t="s">
        <v>113</v>
      </c>
      <c r="N15" t="s">
        <v>114</v>
      </c>
      <c r="S15" t="b">
        <v>1</v>
      </c>
      <c r="U15" s="2">
        <f>HYPERLINK("https://sbirkapp.gov.cz/detail/SPPLT2KQ76L3KSKO", "https://sbirkapp.gov.cz/detail/SPPLT2KQ76L3KSKO")</f>
        <v>0</v>
      </c>
      <c r="V15" t="s">
        <v>115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116</v>
      </c>
      <c r="F16" t="s">
        <v>28</v>
      </c>
      <c r="G16" t="s">
        <v>29</v>
      </c>
      <c r="H16" s="1">
        <v>45369</v>
      </c>
      <c r="I16" s="1">
        <v>45377.62534003901</v>
      </c>
      <c r="J16" t="s">
        <v>117</v>
      </c>
      <c r="K16" t="s">
        <v>31</v>
      </c>
      <c r="M16" t="s">
        <v>32</v>
      </c>
      <c r="N16" t="s">
        <v>33</v>
      </c>
      <c r="P16" t="s">
        <v>118</v>
      </c>
      <c r="R16" t="s">
        <v>34</v>
      </c>
      <c r="S16" t="b">
        <v>0</v>
      </c>
      <c r="T16" s="1">
        <v>45750</v>
      </c>
      <c r="U16" s="2">
        <f>HYPERLINK("https://sbirkapp.gov.cz/detail/SPPZ3H27FMXJ7AQY", "https://sbirkapp.gov.cz/detail/SPPZ3H27FMXJ7AQY")</f>
        <v>0</v>
      </c>
      <c r="V16" t="s">
        <v>119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120</v>
      </c>
      <c r="F17" t="s">
        <v>28</v>
      </c>
      <c r="G17" t="s">
        <v>121</v>
      </c>
      <c r="H17" s="1">
        <v>45257</v>
      </c>
      <c r="I17" s="1">
        <v>45260.54664716838</v>
      </c>
      <c r="J17" t="s">
        <v>122</v>
      </c>
      <c r="K17" t="s">
        <v>31</v>
      </c>
      <c r="M17" t="s">
        <v>123</v>
      </c>
      <c r="N17" t="s">
        <v>124</v>
      </c>
      <c r="S17" t="b">
        <v>1</v>
      </c>
      <c r="U17" s="2">
        <f>HYPERLINK("https://sbirkapp.gov.cz/detail/SPPLTDTOKKSKB4MK", "https://sbirkapp.gov.cz/detail/SPPLTDTOKKSKB4MK")</f>
        <v>0</v>
      </c>
      <c r="V17" t="s">
        <v>125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126</v>
      </c>
      <c r="F18" t="s">
        <v>28</v>
      </c>
      <c r="G18" t="s">
        <v>127</v>
      </c>
      <c r="H18" s="1">
        <v>45257</v>
      </c>
      <c r="I18" s="1">
        <v>45260.54661599069</v>
      </c>
      <c r="J18" t="s">
        <v>122</v>
      </c>
      <c r="K18" t="s">
        <v>31</v>
      </c>
      <c r="M18" t="s">
        <v>128</v>
      </c>
      <c r="N18" t="s">
        <v>129</v>
      </c>
      <c r="P18" t="s">
        <v>130</v>
      </c>
      <c r="S18" t="b">
        <v>1</v>
      </c>
      <c r="U18" s="2">
        <f>HYPERLINK("https://sbirkapp.gov.cz/detail/SPP2NK6CYOZAEZA6", "https://sbirkapp.gov.cz/detail/SPP2NK6CYOZAEZA6")</f>
        <v>0</v>
      </c>
      <c r="V18" t="s">
        <v>131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132</v>
      </c>
      <c r="F19" t="s">
        <v>28</v>
      </c>
      <c r="G19" t="s">
        <v>133</v>
      </c>
      <c r="H19" s="1">
        <v>45257</v>
      </c>
      <c r="I19" s="1">
        <v>45260.54180665733</v>
      </c>
      <c r="J19" t="s">
        <v>122</v>
      </c>
      <c r="K19" t="s">
        <v>31</v>
      </c>
      <c r="M19" t="s">
        <v>134</v>
      </c>
      <c r="N19" t="s">
        <v>135</v>
      </c>
      <c r="S19" t="b">
        <v>1</v>
      </c>
      <c r="U19" s="2">
        <f>HYPERLINK("https://sbirkapp.gov.cz/detail/SPPFMKVE5B4LWOUI", "https://sbirkapp.gov.cz/detail/SPPFMKVE5B4LWOUI")</f>
        <v>0</v>
      </c>
      <c r="V19" t="s">
        <v>136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137</v>
      </c>
      <c r="F20" t="s">
        <v>28</v>
      </c>
      <c r="G20" t="s">
        <v>138</v>
      </c>
      <c r="H20" s="1">
        <v>44953</v>
      </c>
      <c r="I20" s="1">
        <v>45260.54177390203</v>
      </c>
      <c r="J20" t="s">
        <v>122</v>
      </c>
      <c r="K20" t="s">
        <v>31</v>
      </c>
      <c r="M20" t="s">
        <v>139</v>
      </c>
      <c r="N20" t="s">
        <v>140</v>
      </c>
      <c r="P20" t="s">
        <v>141</v>
      </c>
      <c r="S20" t="b">
        <v>1</v>
      </c>
      <c r="U20" s="2">
        <f>HYPERLINK("https://sbirkapp.gov.cz/detail/SPPY4M7F6CIHJG5U", "https://sbirkapp.gov.cz/detail/SPPY4M7F6CIHJG5U")</f>
        <v>0</v>
      </c>
      <c r="V20" t="s">
        <v>142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143</v>
      </c>
      <c r="F21" t="s">
        <v>28</v>
      </c>
      <c r="G21" t="s">
        <v>29</v>
      </c>
      <c r="H21" s="1">
        <v>45187</v>
      </c>
      <c r="I21" s="1">
        <v>45201.41711427666</v>
      </c>
      <c r="J21" t="s">
        <v>144</v>
      </c>
      <c r="K21" t="s">
        <v>31</v>
      </c>
      <c r="M21" t="s">
        <v>32</v>
      </c>
      <c r="N21" t="s">
        <v>33</v>
      </c>
      <c r="P21" t="s">
        <v>145</v>
      </c>
      <c r="R21" t="s">
        <v>51</v>
      </c>
      <c r="S21" t="b">
        <v>0</v>
      </c>
      <c r="T21" s="1">
        <v>45392</v>
      </c>
      <c r="U21" s="2">
        <f>HYPERLINK("https://sbirkapp.gov.cz/detail/SPPASS6KRR7GFNF6", "https://sbirkapp.gov.cz/detail/SPPASS6KRR7GFNF6")</f>
        <v>0</v>
      </c>
      <c r="V21" t="s">
        <v>146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147</v>
      </c>
      <c r="F22" t="s">
        <v>28</v>
      </c>
      <c r="G22" t="s">
        <v>148</v>
      </c>
      <c r="H22" s="1">
        <v>45096</v>
      </c>
      <c r="I22" s="1">
        <v>45103.67799774084</v>
      </c>
      <c r="J22" t="s">
        <v>149</v>
      </c>
      <c r="K22" t="s">
        <v>31</v>
      </c>
      <c r="M22" t="s">
        <v>150</v>
      </c>
      <c r="N22" t="s">
        <v>151</v>
      </c>
      <c r="S22" t="b">
        <v>1</v>
      </c>
      <c r="U22" s="2">
        <f>HYPERLINK("https://sbirkapp.gov.cz/detail/SPPE5X6LQ4RNTCV4", "https://sbirkapp.gov.cz/detail/SPPE5X6LQ4RNTCV4")</f>
        <v>0</v>
      </c>
      <c r="V22" t="s">
        <v>152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153</v>
      </c>
      <c r="F23" t="s">
        <v>28</v>
      </c>
      <c r="G23" t="s">
        <v>154</v>
      </c>
      <c r="H23" s="1">
        <v>45096</v>
      </c>
      <c r="I23" s="1">
        <v>45103.64342508378</v>
      </c>
      <c r="J23" t="s">
        <v>149</v>
      </c>
      <c r="K23" t="s">
        <v>31</v>
      </c>
      <c r="M23" t="s">
        <v>32</v>
      </c>
      <c r="N23" t="s">
        <v>33</v>
      </c>
      <c r="R23" t="s">
        <v>118</v>
      </c>
      <c r="S23" t="b">
        <v>0</v>
      </c>
      <c r="T23" s="1">
        <v>45216</v>
      </c>
      <c r="U23" s="2">
        <f>HYPERLINK("https://sbirkapp.gov.cz/detail/SPP7MHLWAFLPHXHM", "https://sbirkapp.gov.cz/detail/SPP7MHLWAFLPHXHM")</f>
        <v>0</v>
      </c>
      <c r="V23" t="s">
        <v>155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156</v>
      </c>
      <c r="F24" t="s">
        <v>28</v>
      </c>
      <c r="G24" t="s">
        <v>127</v>
      </c>
      <c r="H24" s="1">
        <v>45096</v>
      </c>
      <c r="I24" s="1">
        <v>45103.64333706666</v>
      </c>
      <c r="J24" t="s">
        <v>149</v>
      </c>
      <c r="K24" t="s">
        <v>31</v>
      </c>
      <c r="M24" t="s">
        <v>128</v>
      </c>
      <c r="N24" t="s">
        <v>129</v>
      </c>
      <c r="R24" t="s">
        <v>157</v>
      </c>
      <c r="S24" t="b">
        <v>0</v>
      </c>
      <c r="T24" s="1">
        <v>45292</v>
      </c>
      <c r="U24" s="2">
        <f>HYPERLINK("https://sbirkapp.gov.cz/detail/SPPVFNBWHFDWZBCC", "https://sbirkapp.gov.cz/detail/SPPVFNBWHFDWZBCC")</f>
        <v>0</v>
      </c>
      <c r="V24" t="s">
        <v>158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159</v>
      </c>
      <c r="F25" t="s">
        <v>28</v>
      </c>
      <c r="G25" t="s">
        <v>138</v>
      </c>
      <c r="H25" s="1">
        <v>44916</v>
      </c>
      <c r="I25" s="1">
        <v>44923.41765605582</v>
      </c>
      <c r="J25" t="s">
        <v>160</v>
      </c>
      <c r="K25" t="s">
        <v>31</v>
      </c>
      <c r="M25" t="s">
        <v>139</v>
      </c>
      <c r="N25" t="s">
        <v>140</v>
      </c>
      <c r="R25" t="s">
        <v>161</v>
      </c>
      <c r="S25" t="b">
        <v>0</v>
      </c>
      <c r="T25" s="1">
        <v>45292</v>
      </c>
      <c r="U25" s="2">
        <f>HYPERLINK("https://sbirkapp.gov.cz/detail/SPPGRPAXSQMT7J5E", "https://sbirkapp.gov.cz/detail/SPPGRPAXSQMT7J5E")</f>
        <v>0</v>
      </c>
      <c r="V25" t="s">
        <v>162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163</v>
      </c>
      <c r="F26" t="s">
        <v>80</v>
      </c>
      <c r="G26" t="s">
        <v>164</v>
      </c>
      <c r="H26" s="1">
        <v>44778</v>
      </c>
      <c r="I26" s="1">
        <v>44783.58413733339</v>
      </c>
      <c r="J26" t="s">
        <v>165</v>
      </c>
      <c r="K26" t="s">
        <v>31</v>
      </c>
      <c r="M26" t="s">
        <v>166</v>
      </c>
      <c r="N26" t="s">
        <v>167</v>
      </c>
      <c r="P26" t="s">
        <v>168</v>
      </c>
      <c r="S26" t="b">
        <v>1</v>
      </c>
      <c r="U26" s="2">
        <f>HYPERLINK("https://sbirkapp.gov.cz/detail/SPPR264CFOG67PDA", "https://sbirkapp.gov.cz/detail/SPPR264CFOG67PDA")</f>
        <v>0</v>
      </c>
      <c r="V26" t="s">
        <v>169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170</v>
      </c>
      <c r="F27" t="s">
        <v>80</v>
      </c>
      <c r="G27" t="s">
        <v>164</v>
      </c>
      <c r="H27" s="1">
        <v>44533</v>
      </c>
      <c r="I27" s="1">
        <v>44783.41693349421</v>
      </c>
      <c r="J27" t="s">
        <v>88</v>
      </c>
      <c r="K27" t="s">
        <v>69</v>
      </c>
      <c r="L27" s="1">
        <v>44538</v>
      </c>
      <c r="M27" t="s">
        <v>166</v>
      </c>
      <c r="N27" t="s">
        <v>167</v>
      </c>
      <c r="R27" t="s">
        <v>171</v>
      </c>
      <c r="S27" t="b">
        <v>0</v>
      </c>
      <c r="T27" s="1">
        <v>44805</v>
      </c>
      <c r="U27" s="2">
        <f>HYPERLINK("https://sbirkapp.gov.cz/detail/SPPNTXUQ7UWN6HTO", "https://sbirkapp.gov.cz/detail/SPPNTXUQ7UWN6HTO")</f>
        <v>0</v>
      </c>
      <c r="V27" t="s">
        <v>172</v>
      </c>
      <c r="W2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2026-11-05T01:49:35Z</dcterms:created>
  <dcterms:modified xsi:type="dcterms:W3CDTF">2026-11-05T01:49:35Z</dcterms:modified>
</cp:coreProperties>
</file>