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<sst xmlns="http://schemas.openxmlformats.org/spreadsheetml/2006/main" count="353" uniqueCount="174">
  <si>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</si>
  <si>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</si>
  <si>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</si>
  <si>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</si>
  <si>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</si>
  <si>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</si>
  <si>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</si>
  <si>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</si>
  <si>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</si>
  <si>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</si>
  <si>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</si>
  <si>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</si>
  <si>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</si>
  <si>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</si>
  <si>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</si>
  <si>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</si>
  <si>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</si>
  <si>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</si>
  <si>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</si>
  <si>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</si>
  <si>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</si>
  <si>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</si>
  <si>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</si>
  <si>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Chlumčany</t>
  </si>
  <si>
    <t>00256650</t>
  </si>
  <si>
    <t>izfbq8z</t>
  </si>
  <si>
    <t>Plzeňský kraj</t>
  </si>
  <si>
    <t>2/2026</t>
  </si>
  <si>
    <t>Obecně závazná vyhláška</t>
  </si>
  <si>
    <t xml:space="preserve">Zákaz požívání alkoholických nápojů a návykových látek  za účelem zabezpečení místních záležitostí veřejného pořádku na některých veřejných prostranstvích </t>
  </si>
  <si>
    <t>2026-03-17</t>
  </si>
  <si>
    <t>Běžný</t>
  </si>
  <si>
    <t>alkohol - zákaz konzumace; veřejný pořádek - konzumace alkoholu; veřejný pořádek - jiné</t>
  </si>
  <si>
    <t>zákon č. 65/2017 Sb., o ochraně zdraví před škodlivými účinky návykových látek - § 17 odst. 2 písm. a); zákon č. 128/2000 Sb., o obcích - § 10 písm. a) - konzumace alkoholu; zákon č. 128/2000 Sb., o obcích - § 10 písm. a) - jiné</t>
  </si>
  <si>
    <t>1657964454</t>
  </si>
  <si>
    <t>1/2026</t>
  </si>
  <si>
    <t>O nočním klidu</t>
  </si>
  <si>
    <t>noční klid</t>
  </si>
  <si>
    <t>zákon č. 251/2016 Sb., o některých přestupcích - § 5 odst. 7</t>
  </si>
  <si>
    <t>1/2025: Obecně závazná vyhláška obce Chlumčny o nočním klidu</t>
  </si>
  <si>
    <t>1657961670</t>
  </si>
  <si>
    <t>3/2025</t>
  </si>
  <si>
    <t>Obecně závazná vyhláška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</si>
  <si>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</si>
  <si>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</si>
  <si>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</si>
  <si>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 místním poplatku za odkládání komunálního odpadu z nemovité věci.odt</t>
  </si>
  <si>
    <t>1607931878</t>
  </si>
  <si>
    <t>2/2025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</si>
  <si>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</si>
  <si>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</si>
  <si>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</si>
  <si>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4/2021: O stanovení obecního systému odpadového hospodářství</t>
  </si>
  <si>
    <t>1607927902</t>
  </si>
  <si>
    <t>1/2025</t>
  </si>
  <si>
    <t>Obecně závazná vyhláška obce Chlumčny o nočním klidu</t>
  </si>
  <si>
    <t>2025-03-29</t>
  </si>
  <si>
    <t>1/2024: Obecně závazná vyhláška obce Chlumčany o nočním klidu</t>
  </si>
  <si>
    <t>1/2026: O nočním klidu</t>
  </si>
  <si>
    <t>1494252680</t>
  </si>
  <si>
    <t>2/2024</t>
  </si>
  <si>
    <t>Obecně závazná vyhláška č. 2/2024, kterou se zrušuje obecně závazná vyhláška č. 2/2021 o stanovení koeficientů pro výpočet daně z nemovitých věcí</t>
  </si>
  <si>
    <t>2025-01-02</t>
  </si>
  <si>
    <t>zrušovací</t>
  </si>
  <si>
    <t>ústavní zákon č. 1/1993 Sb., Ústava České republiky - čl. 104 odst. 3 - zrušovací OZV</t>
  </si>
  <si>
    <t>2/2021: o stanovení koeficientů pro výpočet daně z nemovitých věcí</t>
  </si>
  <si>
    <t>1454686494</t>
  </si>
  <si>
    <t>1/2024</t>
  </si>
  <si>
    <t>Obecně závazná vyhláška obce Chlumčany o nočním klidu</t>
  </si>
  <si>
    <t>2024-05-22</t>
  </si>
  <si>
    <t>1/2023: OBECNĚ ZÁVAZNÁ VYHLÁŠKA OBCE CHLUMČANY  O NOČNÍM KLIDU</t>
  </si>
  <si>
    <t>1355398643</t>
  </si>
  <si>
    <t>4/2023</t>
  </si>
  <si>
    <t>Obecně závazná vyhláška obce Chlumčany o místním poplatku ze psů</t>
  </si>
  <si>
    <t>2024-01-01</t>
  </si>
  <si>
    <t>místní poplatek ze psů</t>
  </si>
  <si>
    <t>zákon č. 565/1990 Sb., o místních poplatcích - § 14 - ze psů</t>
  </si>
  <si>
    <t>6/2020: o místním poplatku ze psů</t>
  </si>
  <si>
    <t>1288277143</t>
  </si>
  <si>
    <t>3/2023</t>
  </si>
  <si>
    <t>Obecně závazná vyhláška Obce Chlumčany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</si>
  <si>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</si>
  <si>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</si>
  <si>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4/2022: Obecně závazná vyhláška za užívání veřejného prostranství</t>
  </si>
  <si>
    <t>1288265171</t>
  </si>
  <si>
    <t>2/2023</t>
  </si>
  <si>
    <t>Obecně závazná vyhláška o místním poplatku za odkládání komunálního odpadu z nemovité věci.odt</t>
  </si>
  <si>
    <t>5/2022: Obecně závazná vyhláška o místním poplatku za odkládání komunálního odpadu z nemovité věci</t>
  </si>
  <si>
    <t>3/2025: Obecně závazná vyhláška o místním poplatku za odkládání komunálního odpadu z nemovité věci</t>
  </si>
  <si>
    <t>1288254474</t>
  </si>
  <si>
    <t>1/2023</t>
  </si>
  <si>
    <t>OBECNĚ ZÁVAZNÁ VYHLÁŠKA OBCE CHLUMČANY  O NOČNÍM KLIDU</t>
  </si>
  <si>
    <t>2023-05-12</t>
  </si>
  <si>
    <t>1/2022: Obecně závazná vyhláška o nočním klidu</t>
  </si>
  <si>
    <t>1181811545</t>
  </si>
  <si>
    <t>5/2022</t>
  </si>
  <si>
    <t>2023-01-01</t>
  </si>
  <si>
    <t>3/2021: o místním poplatku za odkládání komunálního odpadu z nemovité věci</t>
  </si>
  <si>
    <t>2/2023: Obecně závazná vyhláška o místním poplatku za odkládání komunálního odpadu z nemovité věci.odt; 2/2023: Obecně závazná vyhláška o místním poplatku za odkládání komunálního odpadu z nemovité věci.odt</t>
  </si>
  <si>
    <t>1118908890</t>
  </si>
  <si>
    <t>4/2022</t>
  </si>
  <si>
    <t>Obecně závazná vyhláška za užívání veřejného prostranství</t>
  </si>
  <si>
    <t>2023-01-04</t>
  </si>
  <si>
    <t>2/2020: o místním poplatku za užívání veřejného prostranství</t>
  </si>
  <si>
    <t>3/2023: Obecně závazná vyhláška Obce Chlumčany o místním poplatku za užívání veřejného prostranství; 3/2023: Obecně závazná vyhláška Obce Chlumčany o místním poplatku za užívání veřejného prostranství</t>
  </si>
  <si>
    <t>1118896365</t>
  </si>
  <si>
    <t>3/2022</t>
  </si>
  <si>
    <t>Obecně závazná vyhláška, kterou se stanovují pravidla pro pohyb psů na veřejném prostranství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</si>
  <si>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</si>
  <si>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</si>
  <si>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>3/2014: pravidla pro pohyb psů na veřejném prostranství v obci CHlumčany</t>
  </si>
  <si>
    <t>1118874253</t>
  </si>
  <si>
    <t>2/2022</t>
  </si>
  <si>
    <t>Požární řád obce</t>
  </si>
  <si>
    <t>2022-06-18</t>
  </si>
  <si>
    <t>požární ochrana - požární řád</t>
  </si>
  <si>
    <t>zákon č. 133/1985 Sb., o požární ochraně - § 29 odst. 1 písm. o) bod 1</t>
  </si>
  <si>
    <t>1/2018: Požární řád obce</t>
  </si>
  <si>
    <t>1046308473</t>
  </si>
  <si>
    <t>1/2022</t>
  </si>
  <si>
    <t>Obecně závazná vyhláška o nočním klidu</t>
  </si>
  <si>
    <t>2022-03-29</t>
  </si>
  <si>
    <t>1/2021: o nočním klidu</t>
  </si>
  <si>
    <t>1/2023: OBECNĚ ZÁVAZNÁ VYHLÁŠKA OBCE CHLUMČANY  O NOČNÍM KLIDU; 1/2023: OBECNĚ ZÁVAZNÁ VYHLÁŠKA OBCE CHLUMČANY  O NOČNÍM KLIDU</t>
  </si>
  <si>
    <t>1014133279</t>
  </si>
  <si>
    <t>6/2019</t>
  </si>
  <si>
    <t>kterou se stanoví část společného školského obvodu základní školy</t>
  </si>
  <si>
    <t>2020-01-04</t>
  </si>
  <si>
    <t>Dle přechodného ustanovení</t>
  </si>
  <si>
    <t>školské obvody - základní školy</t>
  </si>
  <si>
    <t>zákon č. 561/2004 Sb., školský zákon - § 178 odst. 2 písm. c)</t>
  </si>
  <si>
    <t>1001879532</t>
  </si>
  <si>
    <t>3/2014</t>
  </si>
  <si>
    <t>pravidla pro pohyb psů na veřejném prostranství v obci CHlumčany</t>
  </si>
  <si>
    <t>2014-10-11</t>
  </si>
  <si>
    <t>pohyb psů</t>
  </si>
  <si>
    <t>zákon č. 246/1992 Sb., na ochranu zvířat proti týrání - § 24 odst. 2</t>
  </si>
  <si>
    <t>3/2022: Obecně závazná vyhláška, kterou se stanovují pravidla pro pohyb psů na veřejném prostranství; 3/2022: Obecně závazná vyhláška, kterou se stanovují pravidla pro pohyb psů na veřejném prostranství</t>
  </si>
  <si>
    <t>1001875176</t>
  </si>
  <si>
    <t>1/2018</t>
  </si>
  <si>
    <t>2018-07-07</t>
  </si>
  <si>
    <t>2/2022: Požární řád obce; 2/2022: Požární řád obce</t>
  </si>
  <si>
    <t>1001873143</t>
  </si>
  <si>
    <t>2/2020</t>
  </si>
  <si>
    <t>o místním poplatku za užívání veřejného prostranství</t>
  </si>
  <si>
    <t>2020-03-20</t>
  </si>
  <si>
    <t>4/2022: Obecně závazná vyhláška za užívání veřejného prostranství; 4/2022: Obecně závazná vyhláška za užívání veřejného prostranství; 4/2022: Obecně závazná vyhláška za užívání veřejného prostranství</t>
  </si>
  <si>
    <t>1001862703</t>
  </si>
  <si>
    <t>6/2020</t>
  </si>
  <si>
    <t>o místním poplatku ze psů</t>
  </si>
  <si>
    <t>2021-01-19</t>
  </si>
  <si>
    <t>4/2023: Obecně závazná vyhláška obce Chlumčany o místním poplatku ze psů; 4/2023: Obecně závazná vyhláška obce Chlumčany o místním poplatku ze psů</t>
  </si>
  <si>
    <t>1001860537</t>
  </si>
  <si>
    <t>1/2021</t>
  </si>
  <si>
    <t>o nočním klidu</t>
  </si>
  <si>
    <t>2021-03-13</t>
  </si>
  <si>
    <t>1/2022: Obecně závazná vyhláška o nočním klidu; 1/2022: Obecně závazná vyhláška o nočním klidu; 1/2022: Obecně závazná vyhláška o nočním klidu</t>
  </si>
  <si>
    <t>1001858824</t>
  </si>
  <si>
    <t>2/2021</t>
  </si>
  <si>
    <t>o stanovení koeficientů pro výpočet daně z nemovitých věcí</t>
  </si>
  <si>
    <t>2021-09-07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</si>
  <si>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</si>
  <si>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</si>
  <si>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2/2024: Obecně závazná vyhláška č. 2/2024, kterou se zrušuje obecně závazná vyhláška č. 2/2021 o stanovení koeficientů pro výpočet daně z nemovitých věcí; 2/2024: Obecně závazná vyhláška č. 2/2024, kterou se zrušuje obecně závazná vyhláška č. 2/2021 o stanovení koeficientů pro výpočet daně z nemovitých věcí; 2/2024: Obecně závazná vyhláška č. 2/2024, kterou se zrušuje obecně závazná vyhláška č. 2/2021 o stanovení koeficientů pro výpočet daně z nemovitých věcí</t>
  </si>
  <si>
    <t>1001857114</t>
  </si>
  <si>
    <t>3/2021</t>
  </si>
  <si>
    <t>o místním poplatku za odkládání komunálního odpadu z nemovité věci</t>
  </si>
  <si>
    <t>2022-01-01</t>
  </si>
  <si>
    <t>5/2022: Obecně závazná vyhláška o místním poplatku za odkládání komunálního odpadu z nemovité věci; 5/2022: Obecně závazná vyhláška o místním poplatku za odkládání komunálního odpadu z nemovité věci; 5/2022: Obecně závazná vyhláška o místním poplatku za odkládání komunálního odpadu z nemovité věci</t>
  </si>
  <si>
    <t>1001852934</t>
  </si>
  <si>
    <t>4/2021</t>
  </si>
  <si>
    <t>O stanovení obecního systému odpadového hospodářství</t>
  </si>
  <si>
    <t>2/2025: Obecně závazná vyhláška o stanovení obecního systému odpadového hospodářství; 2/2025: Obecně závazná vyhláška o stanovení obecního systému odpadového hospodářství</t>
  </si>
  <si>
    <t>1001849699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</si>
</sst>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46069</v>
      </c>
      <c r="I2" s="1">
        <v>46083.6519374991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HYPERLINK("https://sbirkapp.gov.cz/detail/SPPYIPC4ZLK25NP6", "https://sbirkapp.gov.cz/detail/SPPYIPC4ZLK25NP6")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46069</v>
      </c>
      <c r="I3" s="1">
        <v>46083.64983227086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HYPERLINK("https://sbirkapp.gov.cz/detail/SPPNAAJGX6EP6Y6A", "https://sbirkapp.gov.cz/detail/SPPNAAJGX6EP6Y6A")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45979</v>
      </c>
      <c r="I4" s="1">
        <v>45980.6248319586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HYPERLINK("https://sbirkapp.gov.cz/detail/SPPKNTUDTCRDS5NM", "https://sbirkapp.gov.cz/detail/SPPKNTUDTCRDS5NM")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45979</v>
      </c>
      <c r="I5" s="1">
        <v>45980.62115497354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HYPERLINK("https://sbirkapp.gov.cz/detail/SPPU4GM3US6BFFRY", "https://sbirkapp.gov.cz/detail/SPPU4GM3US6BFFRY")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45726</v>
      </c>
      <c r="I6" s="1">
        <v>45730.47518838449</v>
      </c>
      <c r="J6" t="s">
        <v>56</v>
      </c>
      <c r="K6" t="s">
        <v>31</v>
      </c>
      <c r="M6" t="s">
        <v>37</v>
      </c>
      <c r="N6" t="s">
        <v>38</v>
      </c>
      <c r="P6" t="s">
        <v>57</v>
      </c>
      <c r="R6" t="s">
        <v>58</v>
      </c>
      <c r="S6" t="b">
        <v>0</v>
      </c>
      <c r="T6" s="1">
        <v>46098</v>
      </c>
      <c r="U6" s="2">
        <f>HYPERLINK("https://sbirkapp.gov.cz/detail/SPPL3JOS5ZDKMXE6", "https://sbirkapp.gov.cz/detail/SPPL3JOS5ZDKMXE6")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45642</v>
      </c>
      <c r="I7" s="1">
        <v>45644.65433544791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HYPERLINK("https://sbirkapp.gov.cz/detail/SPPIUHZBOR3GM4BI", "https://sbirkapp.gov.cz/detail/SPPIUHZBOR3GM4BI")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45418</v>
      </c>
      <c r="I8" s="1">
        <v>45419.44475660018</v>
      </c>
      <c r="J8" t="s">
        <v>69</v>
      </c>
      <c r="K8" t="s">
        <v>31</v>
      </c>
      <c r="M8" t="s">
        <v>37</v>
      </c>
      <c r="N8" t="s">
        <v>38</v>
      </c>
      <c r="P8" t="s">
        <v>70</v>
      </c>
      <c r="R8" t="s">
        <v>39</v>
      </c>
      <c r="S8" t="b">
        <v>0</v>
      </c>
      <c r="T8" s="1">
        <v>45745</v>
      </c>
      <c r="U8" s="2">
        <f>HYPERLINK("https://sbirkapp.gov.cz/detail/SPPBWSP7434AWJC6", "https://sbirkapp.gov.cz/detail/SPPBWSP7434AWJC6")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45278</v>
      </c>
      <c r="I9" s="1">
        <v>45279.63103257591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HYPERLINK("https://sbirkapp.gov.cz/detail/SPPGI76DZYIBHBHG", "https://sbirkapp.gov.cz/detail/SPPGI76DZYIBHBHG")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45278</v>
      </c>
      <c r="I10" s="1">
        <v>45279.6209127873</v>
      </c>
      <c r="J10" t="s">
        <v>74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HYPERLINK("https://sbirkapp.gov.cz/detail/SPPSME4MGXVQTYQ2", "https://sbirkapp.gov.cz/detail/SPPSME4MGXVQTYQ2")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45278</v>
      </c>
      <c r="I11" s="1">
        <v>45279.611750344</v>
      </c>
      <c r="J11" t="s">
        <v>74</v>
      </c>
      <c r="K11" t="s">
        <v>31</v>
      </c>
      <c r="M11" t="s">
        <v>44</v>
      </c>
      <c r="N11" t="s">
        <v>45</v>
      </c>
      <c r="P11" t="s">
        <v>87</v>
      </c>
      <c r="R11" t="s">
        <v>88</v>
      </c>
      <c r="S11" t="b">
        <v>0</v>
      </c>
      <c r="T11" s="1">
        <v>46023</v>
      </c>
      <c r="U11" s="2">
        <f>HYPERLINK("https://sbirkapp.gov.cz/detail/SPPHTHYEOEGVWEZW", "https://sbirkapp.gov.cz/detail/SPPHTHYEOEGVWEZW")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45040</v>
      </c>
      <c r="I12" s="1">
        <v>45043.54071127334</v>
      </c>
      <c r="J12" t="s">
        <v>92</v>
      </c>
      <c r="K12" t="s">
        <v>31</v>
      </c>
      <c r="M12" t="s">
        <v>37</v>
      </c>
      <c r="N12" t="s">
        <v>38</v>
      </c>
      <c r="P12" t="s">
        <v>93</v>
      </c>
      <c r="R12" t="s">
        <v>57</v>
      </c>
      <c r="S12" t="b">
        <v>0</v>
      </c>
      <c r="T12" s="1">
        <v>45434</v>
      </c>
      <c r="U12" s="2">
        <f>HYPERLINK("https://sbirkapp.gov.cz/detail/SPPXAMXEAXGPC4LO", "https://sbirkapp.gov.cz/detail/SPPXAMXEAXGPC4LO")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42</v>
      </c>
      <c r="H13" s="1">
        <v>44914</v>
      </c>
      <c r="I13" s="1">
        <v>44915.43578913976</v>
      </c>
      <c r="J13" t="s">
        <v>96</v>
      </c>
      <c r="K13" t="s">
        <v>31</v>
      </c>
      <c r="M13" t="s">
        <v>44</v>
      </c>
      <c r="N13" t="s">
        <v>45</v>
      </c>
      <c r="P13" t="s">
        <v>97</v>
      </c>
      <c r="R13" t="s">
        <v>98</v>
      </c>
      <c r="S13" t="b">
        <v>0</v>
      </c>
      <c r="T13" s="1">
        <v>45292</v>
      </c>
      <c r="U13" s="2">
        <f>HYPERLINK("https://sbirkapp.gov.cz/detail/SPPNCSAQSWTY4ZAE", "https://sbirkapp.gov.cz/detail/SPPNCSAQSWTY4ZAE")</f>
        <v>0</v>
      </c>
      <c r="V13" t="s">
        <v>99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44914</v>
      </c>
      <c r="I14" s="1">
        <v>44915.42274832363</v>
      </c>
      <c r="J14" t="s">
        <v>102</v>
      </c>
      <c r="K14" t="s">
        <v>31</v>
      </c>
      <c r="M14" t="s">
        <v>81</v>
      </c>
      <c r="N14" t="s">
        <v>82</v>
      </c>
      <c r="P14" t="s">
        <v>103</v>
      </c>
      <c r="R14" t="s">
        <v>104</v>
      </c>
      <c r="S14" t="b">
        <v>0</v>
      </c>
      <c r="T14" s="1">
        <v>45292</v>
      </c>
      <c r="U14" s="2">
        <f>HYPERLINK("https://sbirkapp.gov.cz/detail/SPPC5W2X6IZJGU72", "https://sbirkapp.gov.cz/detail/SPPC5W2X6IZJGU72")</f>
        <v>0</v>
      </c>
      <c r="V14" t="s">
        <v>105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44914</v>
      </c>
      <c r="I15" s="1">
        <v>44915.4102443763</v>
      </c>
      <c r="J15" t="s">
        <v>102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HYPERLINK("https://sbirkapp.gov.cz/detail/SPPF5G5OMQ53BBPA", "https://sbirkapp.gov.cz/detail/SPPF5G5OMQ53BBPA")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44700</v>
      </c>
      <c r="I16" s="1">
        <v>44715.36772806442</v>
      </c>
      <c r="J16" t="s">
        <v>114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HYPERLINK("https://sbirkapp.gov.cz/detail/SPPROGYR37LDK6N4", "https://sbirkapp.gov.cz/detail/SPPROGYR37LDK6N4")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44623</v>
      </c>
      <c r="I17" s="1">
        <v>44634.53223681576</v>
      </c>
      <c r="J17" t="s">
        <v>121</v>
      </c>
      <c r="K17" t="s">
        <v>31</v>
      </c>
      <c r="M17" t="s">
        <v>37</v>
      </c>
      <c r="N17" t="s">
        <v>38</v>
      </c>
      <c r="P17" t="s">
        <v>122</v>
      </c>
      <c r="R17" t="s">
        <v>123</v>
      </c>
      <c r="S17" t="b">
        <v>0</v>
      </c>
      <c r="T17" s="1">
        <v>45058</v>
      </c>
      <c r="U17" s="2">
        <f>HYPERLINK("https://sbirkapp.gov.cz/detail/SPPICFHHA4EGKBCE", "https://sbirkapp.gov.cz/detail/SPPICFHHA4EGKBCE")</f>
        <v>0</v>
      </c>
      <c r="V17" t="s">
        <v>124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43819</v>
      </c>
      <c r="I18" s="1">
        <v>44603.43956251319</v>
      </c>
      <c r="J18" t="s">
        <v>127</v>
      </c>
      <c r="K18" t="s">
        <v>128</v>
      </c>
      <c r="L18" s="1">
        <v>43819</v>
      </c>
      <c r="M18" t="s">
        <v>129</v>
      </c>
      <c r="N18" t="s">
        <v>130</v>
      </c>
      <c r="S18" t="b">
        <v>1</v>
      </c>
      <c r="U18" s="2">
        <f>HYPERLINK("https://sbirkapp.gov.cz/detail/SPPWG262DIITHJ2G", "https://sbirkapp.gov.cz/detail/SPPWG262DIITHJ2G")</f>
        <v>0</v>
      </c>
      <c r="V18" t="s">
        <v>131</v>
      </c>
      <c r="W18">
        <v>4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41908</v>
      </c>
      <c r="I19" s="1">
        <v>44603.43484146235</v>
      </c>
      <c r="J19" t="s">
        <v>134</v>
      </c>
      <c r="K19" t="s">
        <v>128</v>
      </c>
      <c r="L19" s="1">
        <v>41908</v>
      </c>
      <c r="M19" t="s">
        <v>135</v>
      </c>
      <c r="N19" t="s">
        <v>136</v>
      </c>
      <c r="R19" t="s">
        <v>137</v>
      </c>
      <c r="S19" t="b">
        <v>0</v>
      </c>
      <c r="T19" s="1">
        <v>44930</v>
      </c>
      <c r="U19" s="2">
        <f>HYPERLINK("https://sbirkapp.gov.cz/detail/SPP4ETVV2LUYHN7W", "https://sbirkapp.gov.cz/detail/SPP4ETVV2LUYHN7W")</f>
        <v>0</v>
      </c>
      <c r="V19" t="s">
        <v>138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113</v>
      </c>
      <c r="H20" s="1">
        <v>43273</v>
      </c>
      <c r="I20" s="1">
        <v>44603.43219426772</v>
      </c>
      <c r="J20" t="s">
        <v>140</v>
      </c>
      <c r="K20" t="s">
        <v>128</v>
      </c>
      <c r="L20" s="1">
        <v>43273</v>
      </c>
      <c r="M20" t="s">
        <v>115</v>
      </c>
      <c r="N20" t="s">
        <v>116</v>
      </c>
      <c r="R20" t="s">
        <v>141</v>
      </c>
      <c r="S20" t="b">
        <v>0</v>
      </c>
      <c r="T20" s="1">
        <v>44730</v>
      </c>
      <c r="U20" s="2">
        <f>HYPERLINK("https://sbirkapp.gov.cz/detail/SPPBR76LJ6FF6X6A", "https://sbirkapp.gov.cz/detail/SPPBR76LJ6FF6X6A")</f>
        <v>0</v>
      </c>
      <c r="V20" t="s">
        <v>142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43895</v>
      </c>
      <c r="I21" s="1">
        <v>44603.42014143286</v>
      </c>
      <c r="J21" t="s">
        <v>145</v>
      </c>
      <c r="K21" t="s">
        <v>128</v>
      </c>
      <c r="L21" s="1">
        <v>43895</v>
      </c>
      <c r="M21" t="s">
        <v>81</v>
      </c>
      <c r="N21" t="s">
        <v>82</v>
      </c>
      <c r="R21" t="s">
        <v>146</v>
      </c>
      <c r="S21" t="b">
        <v>0</v>
      </c>
      <c r="T21" s="1">
        <v>44930</v>
      </c>
      <c r="U21" s="2">
        <f>HYPERLINK("https://sbirkapp.gov.cz/detail/SPPT3AAG2POG5D6Q", "https://sbirkapp.gov.cz/detail/SPPT3AAG2POG5D6Q")</f>
        <v>0</v>
      </c>
      <c r="V21" t="s">
        <v>147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44200</v>
      </c>
      <c r="I22" s="1">
        <v>44603.41856516517</v>
      </c>
      <c r="J22" t="s">
        <v>150</v>
      </c>
      <c r="K22" t="s">
        <v>128</v>
      </c>
      <c r="L22" s="1">
        <v>44200</v>
      </c>
      <c r="M22" t="s">
        <v>75</v>
      </c>
      <c r="N22" t="s">
        <v>76</v>
      </c>
      <c r="R22" t="s">
        <v>151</v>
      </c>
      <c r="S22" t="b">
        <v>0</v>
      </c>
      <c r="T22" s="1">
        <v>45292</v>
      </c>
      <c r="U22" s="2">
        <f>HYPERLINK("https://sbirkapp.gov.cz/detail/SPPTORBB4G6GJFW6", "https://sbirkapp.gov.cz/detail/SPPTORBB4G6GJFW6")</f>
        <v>0</v>
      </c>
      <c r="V22" t="s">
        <v>152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154</v>
      </c>
      <c r="H23" s="1">
        <v>44253</v>
      </c>
      <c r="I23" s="1">
        <v>44603.41646440826</v>
      </c>
      <c r="J23" t="s">
        <v>155</v>
      </c>
      <c r="K23" t="s">
        <v>128</v>
      </c>
      <c r="L23" s="1">
        <v>44253</v>
      </c>
      <c r="M23" t="s">
        <v>37</v>
      </c>
      <c r="N23" t="s">
        <v>38</v>
      </c>
      <c r="R23" t="s">
        <v>156</v>
      </c>
      <c r="S23" t="b">
        <v>0</v>
      </c>
      <c r="T23" s="1">
        <v>44649</v>
      </c>
      <c r="U23" s="2">
        <f>HYPERLINK("https://sbirkapp.gov.cz/detail/SPP5QF72NDK7DCNM", "https://sbirkapp.gov.cz/detail/SPP5QF72NDK7DCNM")</f>
        <v>0</v>
      </c>
      <c r="V23" t="s">
        <v>157</v>
      </c>
      <c r="W23">
        <v>3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44431</v>
      </c>
      <c r="I24" s="1">
        <v>44603.41384033253</v>
      </c>
      <c r="J24" t="s">
        <v>160</v>
      </c>
      <c r="K24" t="s">
        <v>128</v>
      </c>
      <c r="L24" s="1">
        <v>44431</v>
      </c>
      <c r="M24" t="s">
        <v>161</v>
      </c>
      <c r="N24" t="s">
        <v>162</v>
      </c>
      <c r="R24" t="s">
        <v>163</v>
      </c>
      <c r="S24" t="b">
        <v>0</v>
      </c>
      <c r="T24" s="1">
        <v>45659</v>
      </c>
      <c r="U24" s="2">
        <f>HYPERLINK("https://sbirkapp.gov.cz/detail/SPPKB6SVG344XLJA", "https://sbirkapp.gov.cz/detail/SPPKB6SVG344XLJA")</f>
        <v>0</v>
      </c>
      <c r="V24" t="s">
        <v>164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165</v>
      </c>
      <c r="F25" t="s">
        <v>28</v>
      </c>
      <c r="G25" t="s">
        <v>166</v>
      </c>
      <c r="H25" s="1">
        <v>44545</v>
      </c>
      <c r="I25" s="1">
        <v>44603.40807364367</v>
      </c>
      <c r="J25" t="s">
        <v>167</v>
      </c>
      <c r="K25" t="s">
        <v>128</v>
      </c>
      <c r="L25" s="1">
        <v>44545</v>
      </c>
      <c r="M25" t="s">
        <v>44</v>
      </c>
      <c r="N25" t="s">
        <v>45</v>
      </c>
      <c r="R25" t="s">
        <v>168</v>
      </c>
      <c r="S25" t="b">
        <v>0</v>
      </c>
      <c r="T25" s="1">
        <v>44927</v>
      </c>
      <c r="U25" s="2">
        <f>HYPERLINK("https://sbirkapp.gov.cz/detail/SPPAGTVGY5VLQT44", "https://sbirkapp.gov.cz/detail/SPPAGTVGY5VLQT44")</f>
        <v>0</v>
      </c>
      <c r="V25" t="s">
        <v>169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44545</v>
      </c>
      <c r="I26" s="1">
        <v>44603.40387236165</v>
      </c>
      <c r="J26" t="s">
        <v>167</v>
      </c>
      <c r="K26" t="s">
        <v>128</v>
      </c>
      <c r="L26" s="1">
        <v>44545</v>
      </c>
      <c r="M26" t="s">
        <v>50</v>
      </c>
      <c r="N26" t="s">
        <v>51</v>
      </c>
      <c r="R26" t="s">
        <v>172</v>
      </c>
      <c r="S26" t="b">
        <v>0</v>
      </c>
      <c r="T26" s="1">
        <v>46023</v>
      </c>
      <c r="U26" s="2">
        <f>HYPERLINK("https://sbirkapp.gov.cz/detail/SPPXVCGJS45JLHMW", "https://sbirkapp.gov.cz/detail/SPPXVCGJS45JLHMW")</f>
        <v>0</v>
      </c>
      <c r="V26" t="s">
        <v>173</v>
      </c>
      <c r="W2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2026-04-16T04:47:41Z</dcterms:created>
  <dcterms:modified xsi:type="dcterms:W3CDTF">2026-04-16T04:47:41Z</dcterms:modified>
</cp:coreProperties>
</file>