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<sst xmlns="http://schemas.openxmlformats.org/spreadsheetml/2006/main" count="296" uniqueCount="139">
  <si>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</si>
  <si>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</si>
  <si>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</si>
  <si>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</si>
  <si>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</si>
  <si>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</si>
  <si>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</si>
  <si>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</si>
  <si>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</si>
  <si>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</si>
  <si>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</si>
  <si>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</si>
  <si>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</si>
  <si>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</si>
  <si>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</si>
  <si>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</si>
  <si>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</si>
  <si>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</si>
  <si>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</si>
  <si>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</si>
  <si>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</si>
  <si>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</si>
  <si>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</si>
  <si>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JENŠTEJN</t>
  </si>
  <si>
    <t>00240249</t>
  </si>
  <si>
    <t>8pkb6wz</t>
  </si>
  <si>
    <t>Středočeský kraj</t>
  </si>
  <si>
    <t>1/2026</t>
  </si>
  <si>
    <t>Obecně závazná vyhláška</t>
  </si>
  <si>
    <t>o nočním klidu</t>
  </si>
  <si>
    <t>2026-04-01</t>
  </si>
  <si>
    <t>Běžný</t>
  </si>
  <si>
    <t>noční klid</t>
  </si>
  <si>
    <t>zákon č. 251/2016 Sb., o některých přestupcích - § 5 odst. 7</t>
  </si>
  <si>
    <t>1/2025: o nočním klidu</t>
  </si>
  <si>
    <t>1651308300</t>
  </si>
  <si>
    <t>1/2025</t>
  </si>
  <si>
    <t>2025-04-01</t>
  </si>
  <si>
    <t>1/2024: o nočním klidu</t>
  </si>
  <si>
    <t>1/2026: o nočním klidu</t>
  </si>
  <si>
    <t>1479367567</t>
  </si>
  <si>
    <t>1/2024</t>
  </si>
  <si>
    <t>2024-04-01</t>
  </si>
  <si>
    <t>9/2023: o nočním klidu</t>
  </si>
  <si>
    <t>1325534958</t>
  </si>
  <si>
    <t>9/2023</t>
  </si>
  <si>
    <t>2024-01-01</t>
  </si>
  <si>
    <t>1/2020: o nočním klidu</t>
  </si>
  <si>
    <t>1285348005</t>
  </si>
  <si>
    <t>1/2020</t>
  </si>
  <si>
    <t>2020-02-27</t>
  </si>
  <si>
    <t>Dle přechodného ustanovení</t>
  </si>
  <si>
    <t>1285346277</t>
  </si>
  <si>
    <t>8/2023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</si>
  <si>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</si>
  <si>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</si>
  <si>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</si>
  <si>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2/2021: o místním poplatku za odkládání komunálního odpadu z nemovité věci</t>
  </si>
  <si>
    <t>1285341821</t>
  </si>
  <si>
    <t>2/2021</t>
  </si>
  <si>
    <t>2021-12-23</t>
  </si>
  <si>
    <t>8/2023: o místním poplatku za odkládání komunálního odpadu z nemovité věci</t>
  </si>
  <si>
    <t>1285337670</t>
  </si>
  <si>
    <t>7/2023</t>
  </si>
  <si>
    <t>požární řád obce Jenštejn</t>
  </si>
  <si>
    <t>požární ochrana - požární řád</t>
  </si>
  <si>
    <t>zákon č. 133/1985 Sb., o požární ochraně - § 29 odst. 1 písm. o) bod 1</t>
  </si>
  <si>
    <t>1/2008: požární řád obce Jenštejn</t>
  </si>
  <si>
    <t>1285334279</t>
  </si>
  <si>
    <t>1/2008</t>
  </si>
  <si>
    <t>2008-04-30</t>
  </si>
  <si>
    <t>7/2023: požární řád obce Jenštejn</t>
  </si>
  <si>
    <t>1285333202</t>
  </si>
  <si>
    <t>6/2023</t>
  </si>
  <si>
    <t>o stanovení podmínek pro pořádání a průběh akcí typu technoparty a o zabezpečení místních záležitostí veřejného pořádku v souvislosti s jejich konáním</t>
  </si>
  <si>
    <t>veřejný pořádek - regulace akcí typu technoparty</t>
  </si>
  <si>
    <t>zákon č. 128/2000 Sb., o obcích - § 10 písm. b) - regulace akcí typu technoparty</t>
  </si>
  <si>
    <t>1/2019: o stanovení podmínek pro pořádání a průběh akcí typu technoparty a o zabezpečení místních záležitostí veřejného pořádku v souvislosti s jejich konáním</t>
  </si>
  <si>
    <t>1285322487</t>
  </si>
  <si>
    <t>1/2019</t>
  </si>
  <si>
    <t>2019-07-04</t>
  </si>
  <si>
    <t>6/2023: o stanovení podmínek pro pořádání a průběh akcí typu technoparty a o zabezpečení místních záležitostí veřejného pořádku v souvislosti s jejich konáním</t>
  </si>
  <si>
    <t>1285315931</t>
  </si>
  <si>
    <t>5/2023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</si>
  <si>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</si>
  <si>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</si>
  <si>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</si>
  <si>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1285311127</t>
  </si>
  <si>
    <t>4/2023</t>
  </si>
  <si>
    <t>o místním poplatku ze psů</t>
  </si>
  <si>
    <t>místní poplatek ze psů</t>
  </si>
  <si>
    <t>zákon č. 565/1990 Sb., o místních poplatcích - § 14 - ze psů</t>
  </si>
  <si>
    <t>3/2019: o místních poplatcích</t>
  </si>
  <si>
    <t>1285307435</t>
  </si>
  <si>
    <t>3/2019</t>
  </si>
  <si>
    <t>o místních poplatcích</t>
  </si>
  <si>
    <t>2019-12-28</t>
  </si>
  <si>
    <t>místní poplatek za užívání veřejného prostranství; místní poplatek ze psů</t>
  </si>
  <si>
    <t>zákon č. 565/1990 Sb., o místních poplatcích - § 14 - za užívání veřejného prostranství; zákon č. 565/1990 Sb., o místních poplatcích - § 14 - ze psů</t>
  </si>
  <si>
    <t>4/2023: o místním poplatku ze psů; 4/2023: o místním poplatku ze psů</t>
  </si>
  <si>
    <t>1285304902</t>
  </si>
  <si>
    <t>1/2021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</si>
  <si>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</si>
  <si>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</si>
  <si>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</si>
  <si>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</si>
  <si>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1258972961</t>
  </si>
  <si>
    <t>3/2023</t>
  </si>
  <si>
    <t>kterou se stanoví část školského obvodu základní školy zřízené svazkem obcí</t>
  </si>
  <si>
    <t>školské obvody - základní školy</t>
  </si>
  <si>
    <t>zákon č. 561/2004 Sb., školský zákon - § 178 odst. 2 písm. c)</t>
  </si>
  <si>
    <t>1/2017: kterou se stanoví část školského obvodu základní školy zřízené svazkem obcí; 2/2017: kterou se stanoví školský obvod mateřské školy zřízené Obcí Jenštejn</t>
  </si>
  <si>
    <t>1249064556</t>
  </si>
  <si>
    <t>2/2017</t>
  </si>
  <si>
    <t>kterou se stanoví školský obvod mateřské školy zřízené Obcí Jenštejn</t>
  </si>
  <si>
    <t>2017-03-18</t>
  </si>
  <si>
    <t>školské obvody - mateřské školy</t>
  </si>
  <si>
    <t>zákon č. 561/2004 Sb., školský zákon - § 179 odst. 3 a § 178 odst. 2 písm. c)</t>
  </si>
  <si>
    <t>3/2023: kterou se stanoví část školského obvodu základní školy zřízené svazkem obcí</t>
  </si>
  <si>
    <t>1249060047</t>
  </si>
  <si>
    <t>1/2017</t>
  </si>
  <si>
    <t>1249056968</t>
  </si>
  <si>
    <t>2/2023</t>
  </si>
  <si>
    <t>o stanovení místního koeficientu pro výpočet daně z nemovitých věcí</t>
  </si>
  <si>
    <t>daň z nemovitých věcí - místní koeficient</t>
  </si>
  <si>
    <t>zákon č. 338/1992 Sb., o dani z nemovitých věcí - § 12</t>
  </si>
  <si>
    <t>1245977151</t>
  </si>
  <si>
    <t>1/2023</t>
  </si>
  <si>
    <t>kterou se zrušuje část obecně závazné vyhlášky č. 3/2017, o místním poplatku za zhodnocení stavebního pozemku možností jeho připojení na stavbu vodovodu a kanalizace v místní části Jenštejn-Dehtáry</t>
  </si>
  <si>
    <t>2023-08-01</t>
  </si>
  <si>
    <t>místní poplatek za zhodnocení stavebního pozemku</t>
  </si>
  <si>
    <t>zákon č. 565/1990 Sb., o místních poplatcích - § 14 - za zhodnocení stavebního pozemku</t>
  </si>
  <si>
    <t>3/2017: o místním poplatku za zhodnocení stavebního pozemku možností jeho připojení na stavbu vodovodu a kanalizace v místní části Jenštejn-Dehtáry</t>
  </si>
  <si>
    <t>1207421152</t>
  </si>
  <si>
    <t>3/2017</t>
  </si>
  <si>
    <t>o místním poplatku za zhodnocení stavebního pozemku možností jeho připojení na stavbu vodovodu a kanalizace v místní části Jenštejn-Dehtáry</t>
  </si>
  <si>
    <t>2017-11-24</t>
  </si>
  <si>
    <t>1/2023: kterou se zrušuje část obecně závazné vyhlášky č. 3/2017, o místním poplatku za zhodnocení stavebního pozemku možností jeho připojení na stavbu vodovodu a kanalizace v místní části Jenštejn-Dehtáry; 1/2023: kterou se zrušuje část obecně závazné vyhlášky č. 3/2017, o místním poplatku za zhodnocení stavebního pozemku možností jeho připojení na stavbu vodovodu a kanalizace v místní části Jenštejn-Dehtáry</t>
  </si>
  <si>
    <t>1207413586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</si>
</sst>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46064</v>
      </c>
      <c r="I2" s="1">
        <v>46070.36972260631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HYPERLINK("https://sbirkapp.gov.cz/detail/SPPXLWKMLUI4QREO", "https://sbirkapp.gov.cz/detail/SPPXLWKMLUI4QREO")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45700</v>
      </c>
      <c r="I3" s="1">
        <v>45701.35995114287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46113</v>
      </c>
      <c r="U3" s="2">
        <f>HYPERLINK("https://sbirkapp.gov.cz/detail/SPPUCL5QFOZPTGD6", "https://sbirkapp.gov.cz/detail/SPPUCL5QFOZPTGD6")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29</v>
      </c>
      <c r="H4" s="1">
        <v>45356</v>
      </c>
      <c r="I4" s="1">
        <v>45357.63539914099</v>
      </c>
      <c r="J4" t="s">
        <v>42</v>
      </c>
      <c r="K4" t="s">
        <v>31</v>
      </c>
      <c r="M4" t="s">
        <v>32</v>
      </c>
      <c r="N4" t="s">
        <v>33</v>
      </c>
      <c r="P4" t="s">
        <v>43</v>
      </c>
      <c r="R4" t="s">
        <v>34</v>
      </c>
      <c r="S4" t="b">
        <v>0</v>
      </c>
      <c r="T4" s="1">
        <v>45748</v>
      </c>
      <c r="U4" s="2">
        <f>HYPERLINK("https://sbirkapp.gov.cz/detail/SPPUZU32LUNOMMHM", "https://sbirkapp.gov.cz/detail/SPPUZU32LUNOMMHM")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29</v>
      </c>
      <c r="H5" s="1">
        <v>45272</v>
      </c>
      <c r="I5" s="1">
        <v>45273.68737276051</v>
      </c>
      <c r="J5" t="s">
        <v>46</v>
      </c>
      <c r="K5" t="s">
        <v>31</v>
      </c>
      <c r="M5" t="s">
        <v>32</v>
      </c>
      <c r="N5" t="s">
        <v>33</v>
      </c>
      <c r="P5" t="s">
        <v>47</v>
      </c>
      <c r="R5" t="s">
        <v>38</v>
      </c>
      <c r="S5" t="b">
        <v>0</v>
      </c>
      <c r="T5" s="1">
        <v>45383</v>
      </c>
      <c r="U5" s="2">
        <f>HYPERLINK("https://sbirkapp.gov.cz/detail/SPPQN3DRBKCC743K", "https://sbirkapp.gov.cz/detail/SPPQN3DRBKCC743K")</f>
        <v>0</v>
      </c>
      <c r="V5" t="s">
        <v>48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49</v>
      </c>
      <c r="F6" t="s">
        <v>28</v>
      </c>
      <c r="G6" t="s">
        <v>29</v>
      </c>
      <c r="H6" s="1">
        <v>43873</v>
      </c>
      <c r="I6" s="1">
        <v>45273.68505228059</v>
      </c>
      <c r="J6" t="s">
        <v>50</v>
      </c>
      <c r="K6" t="s">
        <v>51</v>
      </c>
      <c r="L6" s="1">
        <v>43873</v>
      </c>
      <c r="M6" t="s">
        <v>32</v>
      </c>
      <c r="N6" t="s">
        <v>33</v>
      </c>
      <c r="R6" t="s">
        <v>43</v>
      </c>
      <c r="S6" t="b">
        <v>0</v>
      </c>
      <c r="T6" s="1">
        <v>45292</v>
      </c>
      <c r="U6" s="2">
        <f>HYPERLINK("https://sbirkapp.gov.cz/detail/SPP5QK3NU5HYNL2O", "https://sbirkapp.gov.cz/detail/SPP5QK3NU5HYNL2O")</f>
        <v>0</v>
      </c>
      <c r="V6" t="s">
        <v>52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53</v>
      </c>
      <c r="F7" t="s">
        <v>28</v>
      </c>
      <c r="G7" t="s">
        <v>54</v>
      </c>
      <c r="H7" s="1">
        <v>45272</v>
      </c>
      <c r="I7" s="1">
        <v>45273.67904506061</v>
      </c>
      <c r="J7" t="s">
        <v>46</v>
      </c>
      <c r="K7" t="s">
        <v>31</v>
      </c>
      <c r="M7" t="s">
        <v>55</v>
      </c>
      <c r="N7" t="s">
        <v>56</v>
      </c>
      <c r="P7" t="s">
        <v>57</v>
      </c>
      <c r="S7" t="b">
        <v>1</v>
      </c>
      <c r="U7" s="2">
        <f>HYPERLINK("https://sbirkapp.gov.cz/detail/SPPWXQJBUZDVLTCE", "https://sbirkapp.gov.cz/detail/SPPWXQJBUZDVLTCE")</f>
        <v>0</v>
      </c>
      <c r="V7" t="s">
        <v>58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59</v>
      </c>
      <c r="F8" t="s">
        <v>28</v>
      </c>
      <c r="G8" t="s">
        <v>54</v>
      </c>
      <c r="H8" s="1">
        <v>44538</v>
      </c>
      <c r="I8" s="1">
        <v>45273.6753197256</v>
      </c>
      <c r="J8" t="s">
        <v>60</v>
      </c>
      <c r="K8" t="s">
        <v>51</v>
      </c>
      <c r="L8" s="1">
        <v>44538</v>
      </c>
      <c r="M8" t="s">
        <v>55</v>
      </c>
      <c r="N8" t="s">
        <v>56</v>
      </c>
      <c r="R8" t="s">
        <v>61</v>
      </c>
      <c r="S8" t="b">
        <v>0</v>
      </c>
      <c r="T8" s="1">
        <v>45292</v>
      </c>
      <c r="U8" s="2">
        <f>HYPERLINK("https://sbirkapp.gov.cz/detail/SPPLS2XN33MJCUPC", "https://sbirkapp.gov.cz/detail/SPPLS2XN33MJCUPC")</f>
        <v>0</v>
      </c>
      <c r="V8" t="s">
        <v>62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63</v>
      </c>
      <c r="F9" t="s">
        <v>28</v>
      </c>
      <c r="G9" t="s">
        <v>64</v>
      </c>
      <c r="H9" s="1">
        <v>45272</v>
      </c>
      <c r="I9" s="1">
        <v>45273.67250678885</v>
      </c>
      <c r="J9" t="s">
        <v>46</v>
      </c>
      <c r="K9" t="s">
        <v>31</v>
      </c>
      <c r="M9" t="s">
        <v>65</v>
      </c>
      <c r="N9" t="s">
        <v>66</v>
      </c>
      <c r="P9" t="s">
        <v>67</v>
      </c>
      <c r="S9" t="b">
        <v>1</v>
      </c>
      <c r="U9" s="2">
        <f>HYPERLINK("https://sbirkapp.gov.cz/detail/SPPXSRA3DMTQ73X6", "https://sbirkapp.gov.cz/detail/SPPXSRA3DMTQ73X6")</f>
        <v>0</v>
      </c>
      <c r="V9" t="s">
        <v>68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69</v>
      </c>
      <c r="F10" t="s">
        <v>28</v>
      </c>
      <c r="G10" t="s">
        <v>64</v>
      </c>
      <c r="H10" s="1">
        <v>39553</v>
      </c>
      <c r="I10" s="1">
        <v>45273.6711992178</v>
      </c>
      <c r="J10" t="s">
        <v>70</v>
      </c>
      <c r="K10" t="s">
        <v>51</v>
      </c>
      <c r="L10" s="1">
        <v>39553</v>
      </c>
      <c r="M10" t="s">
        <v>65</v>
      </c>
      <c r="N10" t="s">
        <v>66</v>
      </c>
      <c r="R10" t="s">
        <v>71</v>
      </c>
      <c r="S10" t="b">
        <v>0</v>
      </c>
      <c r="T10" s="1">
        <v>45292</v>
      </c>
      <c r="U10" s="2">
        <f>HYPERLINK("https://sbirkapp.gov.cz/detail/SPPOLIVITAZKROGK", "https://sbirkapp.gov.cz/detail/SPPOLIVITAZKROGK")</f>
        <v>0</v>
      </c>
      <c r="V10" t="s">
        <v>72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73</v>
      </c>
      <c r="F11" t="s">
        <v>28</v>
      </c>
      <c r="G11" t="s">
        <v>74</v>
      </c>
      <c r="H11" s="1">
        <v>45272</v>
      </c>
      <c r="I11" s="1">
        <v>45273.65935350118</v>
      </c>
      <c r="J11" t="s">
        <v>46</v>
      </c>
      <c r="K11" t="s">
        <v>31</v>
      </c>
      <c r="M11" t="s">
        <v>75</v>
      </c>
      <c r="N11" t="s">
        <v>76</v>
      </c>
      <c r="P11" t="s">
        <v>77</v>
      </c>
      <c r="S11" t="b">
        <v>1</v>
      </c>
      <c r="U11" s="2">
        <f>HYPERLINK("https://sbirkapp.gov.cz/detail/SPP3OPG3RV5PV2EK", "https://sbirkapp.gov.cz/detail/SPP3OPG3RV5PV2EK")</f>
        <v>0</v>
      </c>
      <c r="V11" t="s">
        <v>78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79</v>
      </c>
      <c r="F12" t="s">
        <v>28</v>
      </c>
      <c r="G12" t="s">
        <v>74</v>
      </c>
      <c r="H12" s="1">
        <v>43635</v>
      </c>
      <c r="I12" s="1">
        <v>45273.65362495315</v>
      </c>
      <c r="J12" t="s">
        <v>80</v>
      </c>
      <c r="K12" t="s">
        <v>51</v>
      </c>
      <c r="L12" s="1">
        <v>43635</v>
      </c>
      <c r="M12" t="s">
        <v>75</v>
      </c>
      <c r="N12" t="s">
        <v>76</v>
      </c>
      <c r="R12" t="s">
        <v>81</v>
      </c>
      <c r="S12" t="b">
        <v>0</v>
      </c>
      <c r="T12" s="1">
        <v>45292</v>
      </c>
      <c r="U12" s="2">
        <f>HYPERLINK("https://sbirkapp.gov.cz/detail/SPPQ5PNDHM3AJWOC", "https://sbirkapp.gov.cz/detail/SPPQ5PNDHM3AJWOC")</f>
        <v>0</v>
      </c>
      <c r="V12" t="s">
        <v>82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83</v>
      </c>
      <c r="F13" t="s">
        <v>28</v>
      </c>
      <c r="G13" t="s">
        <v>84</v>
      </c>
      <c r="H13" s="1">
        <v>45272</v>
      </c>
      <c r="I13" s="1">
        <v>45273.64843501457</v>
      </c>
      <c r="J13" t="s">
        <v>46</v>
      </c>
      <c r="K13" t="s">
        <v>31</v>
      </c>
      <c r="M13" t="s">
        <v>85</v>
      </c>
      <c r="N13" t="s">
        <v>86</v>
      </c>
      <c r="S13" t="b">
        <v>1</v>
      </c>
      <c r="U13" s="2">
        <f>HYPERLINK("https://sbirkapp.gov.cz/detail/SPP7PNOILL5T4IXM", "https://sbirkapp.gov.cz/detail/SPP7PNOILL5T4IXM")</f>
        <v>0</v>
      </c>
      <c r="V13" t="s">
        <v>87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88</v>
      </c>
      <c r="F14" t="s">
        <v>28</v>
      </c>
      <c r="G14" t="s">
        <v>89</v>
      </c>
      <c r="H14" s="1">
        <v>45191</v>
      </c>
      <c r="I14" s="1">
        <v>45273.64543887584</v>
      </c>
      <c r="J14" t="s">
        <v>46</v>
      </c>
      <c r="K14" t="s">
        <v>31</v>
      </c>
      <c r="M14" t="s">
        <v>90</v>
      </c>
      <c r="N14" t="s">
        <v>91</v>
      </c>
      <c r="P14" t="s">
        <v>92</v>
      </c>
      <c r="S14" t="b">
        <v>1</v>
      </c>
      <c r="U14" s="2">
        <f>HYPERLINK("https://sbirkapp.gov.cz/detail/SPPKQVKRDGL4LFYO", "https://sbirkapp.gov.cz/detail/SPPKQVKRDGL4LFYO")</f>
        <v>0</v>
      </c>
      <c r="V14" t="s">
        <v>93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94</v>
      </c>
      <c r="F15" t="s">
        <v>28</v>
      </c>
      <c r="G15" t="s">
        <v>95</v>
      </c>
      <c r="H15" s="1">
        <v>43812</v>
      </c>
      <c r="I15" s="1">
        <v>45273.64162165184</v>
      </c>
      <c r="J15" t="s">
        <v>96</v>
      </c>
      <c r="K15" t="s">
        <v>51</v>
      </c>
      <c r="L15" s="1">
        <v>43812</v>
      </c>
      <c r="M15" t="s">
        <v>97</v>
      </c>
      <c r="N15" t="s">
        <v>98</v>
      </c>
      <c r="R15" t="s">
        <v>99</v>
      </c>
      <c r="S15" t="b">
        <v>0</v>
      </c>
      <c r="T15" s="1">
        <v>45292</v>
      </c>
      <c r="U15" s="2">
        <f>HYPERLINK("https://sbirkapp.gov.cz/detail/SPPI5Q6JWZV22GPQ", "https://sbirkapp.gov.cz/detail/SPPI5Q6JWZV22GPQ")</f>
        <v>0</v>
      </c>
      <c r="V15" t="s">
        <v>100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101</v>
      </c>
      <c r="F16" t="s">
        <v>28</v>
      </c>
      <c r="G16" t="s">
        <v>102</v>
      </c>
      <c r="H16" s="1">
        <v>44538</v>
      </c>
      <c r="I16" s="1">
        <v>45223.38233724176</v>
      </c>
      <c r="J16" t="s">
        <v>103</v>
      </c>
      <c r="K16" t="s">
        <v>51</v>
      </c>
      <c r="L16" s="1">
        <v>44538</v>
      </c>
      <c r="M16" t="s">
        <v>104</v>
      </c>
      <c r="N16" t="s">
        <v>105</v>
      </c>
      <c r="S16" t="b">
        <v>1</v>
      </c>
      <c r="U16" s="2">
        <f>HYPERLINK("https://sbirkapp.gov.cz/detail/SPPQ7TD7GPFRDSZM", "https://sbirkapp.gov.cz/detail/SPPQ7TD7GPFRDSZM")</f>
        <v>0</v>
      </c>
      <c r="V16" t="s">
        <v>106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107</v>
      </c>
      <c r="F17" t="s">
        <v>28</v>
      </c>
      <c r="G17" t="s">
        <v>108</v>
      </c>
      <c r="H17" s="1">
        <v>45191</v>
      </c>
      <c r="I17" s="1">
        <v>45202.55401695712</v>
      </c>
      <c r="J17" t="s">
        <v>46</v>
      </c>
      <c r="K17" t="s">
        <v>31</v>
      </c>
      <c r="M17" t="s">
        <v>109</v>
      </c>
      <c r="N17" t="s">
        <v>110</v>
      </c>
      <c r="P17" t="s">
        <v>111</v>
      </c>
      <c r="S17" t="b">
        <v>1</v>
      </c>
      <c r="U17" s="2">
        <f>HYPERLINK("https://sbirkapp.gov.cz/detail/SPPVBRKIIFQ5C4WM", "https://sbirkapp.gov.cz/detail/SPPVBRKIIFQ5C4WM")</f>
        <v>0</v>
      </c>
      <c r="V17" t="s">
        <v>112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113</v>
      </c>
      <c r="F18" t="s">
        <v>28</v>
      </c>
      <c r="G18" t="s">
        <v>114</v>
      </c>
      <c r="H18" s="1">
        <v>42797</v>
      </c>
      <c r="I18" s="1">
        <v>45202.55034287949</v>
      </c>
      <c r="J18" t="s">
        <v>115</v>
      </c>
      <c r="K18" t="s">
        <v>51</v>
      </c>
      <c r="L18" s="1">
        <v>42797</v>
      </c>
      <c r="M18" t="s">
        <v>116</v>
      </c>
      <c r="N18" t="s">
        <v>117</v>
      </c>
      <c r="R18" t="s">
        <v>118</v>
      </c>
      <c r="S18" t="b">
        <v>0</v>
      </c>
      <c r="T18" s="1">
        <v>45292</v>
      </c>
      <c r="U18" s="2">
        <f>HYPERLINK("https://sbirkapp.gov.cz/detail/SPP5GNCHKCPVNCOE", "https://sbirkapp.gov.cz/detail/SPP5GNCHKCPVNCOE")</f>
        <v>0</v>
      </c>
      <c r="V18" t="s">
        <v>119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120</v>
      </c>
      <c r="F19" t="s">
        <v>28</v>
      </c>
      <c r="G19" t="s">
        <v>108</v>
      </c>
      <c r="H19" s="1">
        <v>42797</v>
      </c>
      <c r="I19" s="1">
        <v>45202.5471722385</v>
      </c>
      <c r="J19" t="s">
        <v>115</v>
      </c>
      <c r="K19" t="s">
        <v>51</v>
      </c>
      <c r="L19" s="1">
        <v>42797</v>
      </c>
      <c r="M19" t="s">
        <v>109</v>
      </c>
      <c r="N19" t="s">
        <v>110</v>
      </c>
      <c r="R19" t="s">
        <v>118</v>
      </c>
      <c r="S19" t="b">
        <v>0</v>
      </c>
      <c r="T19" s="1">
        <v>45292</v>
      </c>
      <c r="U19" s="2">
        <f>HYPERLINK("https://sbirkapp.gov.cz/detail/SPPBRHGTCXCVJFTU", "https://sbirkapp.gov.cz/detail/SPPBRHGTCXCVJFTU")</f>
        <v>0</v>
      </c>
      <c r="V19" t="s">
        <v>121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122</v>
      </c>
      <c r="F20" t="s">
        <v>28</v>
      </c>
      <c r="G20" t="s">
        <v>123</v>
      </c>
      <c r="H20" s="1">
        <v>45191</v>
      </c>
      <c r="I20" s="1">
        <v>45194.4926998931</v>
      </c>
      <c r="J20" t="s">
        <v>46</v>
      </c>
      <c r="K20" t="s">
        <v>31</v>
      </c>
      <c r="M20" t="s">
        <v>124</v>
      </c>
      <c r="N20" t="s">
        <v>125</v>
      </c>
      <c r="S20" t="b">
        <v>1</v>
      </c>
      <c r="U20" s="2">
        <f>HYPERLINK("https://sbirkapp.gov.cz/detail/SPPNW2M3VY7BUQ7E", "https://sbirkapp.gov.cz/detail/SPPNW2M3VY7BUQ7E")</f>
        <v>0</v>
      </c>
      <c r="V20" t="s">
        <v>126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127</v>
      </c>
      <c r="F21" t="s">
        <v>28</v>
      </c>
      <c r="G21" t="s">
        <v>128</v>
      </c>
      <c r="H21" s="1">
        <v>45090</v>
      </c>
      <c r="I21" s="1">
        <v>45100.57846838032</v>
      </c>
      <c r="J21" t="s">
        <v>129</v>
      </c>
      <c r="K21" t="s">
        <v>31</v>
      </c>
      <c r="M21" t="s">
        <v>130</v>
      </c>
      <c r="N21" t="s">
        <v>131</v>
      </c>
      <c r="O21" t="s">
        <v>132</v>
      </c>
      <c r="S21" t="b">
        <v>1</v>
      </c>
      <c r="U21" s="2">
        <f>HYPERLINK("https://sbirkapp.gov.cz/detail/SPPJHZXI6HSMZ7U4", "https://sbirkapp.gov.cz/detail/SPPJHZXI6HSMZ7U4")</f>
        <v>0</v>
      </c>
      <c r="V21" t="s">
        <v>133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134</v>
      </c>
      <c r="F22" t="s">
        <v>28</v>
      </c>
      <c r="G22" t="s">
        <v>135</v>
      </c>
      <c r="H22" s="1">
        <v>43048</v>
      </c>
      <c r="I22" s="1">
        <v>45100.57163146887</v>
      </c>
      <c r="J22" t="s">
        <v>136</v>
      </c>
      <c r="K22" t="s">
        <v>51</v>
      </c>
      <c r="L22" s="1">
        <v>43048</v>
      </c>
      <c r="M22" t="s">
        <v>130</v>
      </c>
      <c r="N22" t="s">
        <v>131</v>
      </c>
      <c r="Q22" t="s">
        <v>137</v>
      </c>
      <c r="S22" t="b">
        <v>0</v>
      </c>
      <c r="T22" s="1">
        <v>45386</v>
      </c>
      <c r="U22" s="2">
        <f>HYPERLINK("https://sbirkapp.gov.cz/detail/SPPIP7ZGC7S46ZNG", "https://sbirkapp.gov.cz/detail/SPPIP7ZGC7S46ZNG")</f>
        <v>0</v>
      </c>
      <c r="V22" t="s">
        <v>138</v>
      </c>
      <c r="W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2026-04-27T14:20:06Z</dcterms:created>
  <dcterms:modified xsi:type="dcterms:W3CDTF">2026-04-27T14:20:06Z</dcterms:modified>
</cp:coreProperties>
</file>