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<sst xmlns="http://schemas.openxmlformats.org/spreadsheetml/2006/main" count="578" uniqueCount="265">
  <si>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</si>
  <si>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</si>
  <si>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</si>
  <si>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</si>
  <si>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</si>
  <si>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</si>
  <si>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</si>
  <si>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</si>
  <si>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</si>
  <si>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</si>
  <si>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</si>
  <si>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</si>
  <si>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</si>
  <si>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</si>
  <si>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</si>
  <si>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</si>
  <si>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</si>
  <si>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</si>
  <si>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</si>
  <si>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</si>
  <si>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</si>
  <si>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</si>
  <si>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</si>
  <si>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Hranice</t>
  </si>
  <si>
    <t>00301311</t>
  </si>
  <si>
    <t>q8abr3t</t>
  </si>
  <si>
    <t>Olomoucký kraj</t>
  </si>
  <si>
    <t>1/2026</t>
  </si>
  <si>
    <t>Obecně závazná vyhláška</t>
  </si>
  <si>
    <t>o nočním klidu</t>
  </si>
  <si>
    <t>2026-05-13</t>
  </si>
  <si>
    <t>Běžný</t>
  </si>
  <si>
    <t>noční klid</t>
  </si>
  <si>
    <t>zákon č. 251/2016 Sb., o některých přestupcích - § 5 odst. 7</t>
  </si>
  <si>
    <t>2/2025: o nočním klidu</t>
  </si>
  <si>
    <t>1687875960</t>
  </si>
  <si>
    <t>2/2025</t>
  </si>
  <si>
    <t>2025-05-13</t>
  </si>
  <si>
    <t>2/2024: Obecně závazná vyhláška města Hranic o nočním klidu</t>
  </si>
  <si>
    <t>1/2026: o nočním klidu</t>
  </si>
  <si>
    <t>1515560294</t>
  </si>
  <si>
    <t>1/2025</t>
  </si>
  <si>
    <t>kterou se mění obecně závazná vyhláška č. 3/2016 o regulaci hlučných činností</t>
  </si>
  <si>
    <t>2025-04-08</t>
  </si>
  <si>
    <t>veřejný pořádek - hlučné činnosti</t>
  </si>
  <si>
    <t>zákon č. 128/2000 Sb., o obcích - § 10 písm. a) - hlučné činnosti</t>
  </si>
  <si>
    <t>3/2016: Obecně závazná vyhláška města Hranic č. 3/2016,   o regulaci hlučných činností</t>
  </si>
  <si>
    <t>1498943343</t>
  </si>
  <si>
    <t>9/2024</t>
  </si>
  <si>
    <t>Požární řád města Hranice</t>
  </si>
  <si>
    <t>2024-12-28</t>
  </si>
  <si>
    <t>požární ochrana - požární řád</t>
  </si>
  <si>
    <t>zákon č. 133/1985 Sb., o požární ochraně - § 29 odst. 1 písm. o) bod 1</t>
  </si>
  <si>
    <t>1452290518</t>
  </si>
  <si>
    <t>8/2024</t>
  </si>
  <si>
    <t xml:space="preserve">o stanovení obecního systému odpadového hospodářství </t>
  </si>
  <si>
    <t>2025-01-01</t>
  </si>
  <si>
    <t>systém odpadového hospodářství</t>
  </si>
  <si>
    <t>zákon č. 541/2020 Sb., o odpadech - § 59 odst. 4</t>
  </si>
  <si>
    <t>1452290488</t>
  </si>
  <si>
    <t>7/2024</t>
  </si>
  <si>
    <t xml:space="preserve">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</si>
  <si>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</si>
  <si>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</si>
  <si>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5/2023: Obecně závazná vyhláška města Hranice o místním poplatku za obecní systém odpadového hospodářství</t>
  </si>
  <si>
    <t>1452290480</t>
  </si>
  <si>
    <t>6/2024</t>
  </si>
  <si>
    <t>Nařízení</t>
  </si>
  <si>
    <t>kterým se ruší nařízení č. 3/2011, o stanovení maximální ceny v městské dopravě osob, slev jízdného a o vymezení bezplatné přepravy na území města Hranic</t>
  </si>
  <si>
    <t>2024-11-23</t>
  </si>
  <si>
    <t>zrušovací</t>
  </si>
  <si>
    <t>ústavní zákon č. 1/1993 Sb., Ústava České republiky - čl. 79 odst. 3 - zrušovací nařízení</t>
  </si>
  <si>
    <t>1436380032</t>
  </si>
  <si>
    <t>5/2024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</si>
  <si>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</si>
  <si>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</si>
  <si>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</si>
  <si>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1416146260</t>
  </si>
  <si>
    <t>4/2024</t>
  </si>
  <si>
    <t>Obecně závazná vyhláška města Hranic, kterou se zrušuje Obecně závazná vyhláška města Hranic č. 1/2009, o trvalém označování psů a evidenci označených psů a jejich chovatelů</t>
  </si>
  <si>
    <t>2024-07-06</t>
  </si>
  <si>
    <t>ústavní zákon č. 1/1993 Sb., Ústava České republiky - čl. 104 odst. 3 - zrušovací OZV</t>
  </si>
  <si>
    <t>1375797065</t>
  </si>
  <si>
    <t>3/2024</t>
  </si>
  <si>
    <t xml:space="preserve">Obecně závazná vyhláška města Hranic o zřízení městské policie </t>
  </si>
  <si>
    <t>obecní policie</t>
  </si>
  <si>
    <t xml:space="preserve">zákon č. 553/1991 Sb., o obecní policii - § 1 odst. 1 </t>
  </si>
  <si>
    <t>1/2005: OBECNĚ ZÁVAZNÁ VYHLÁŠKA MĚSTA HRANIC č. 1/2005 O ZŘÍZENÍ MĚSTSKÉ POLICIE</t>
  </si>
  <si>
    <t>1375795361</t>
  </si>
  <si>
    <t>2/2012</t>
  </si>
  <si>
    <t>Nařízení města Hranic č. 2/2012, kterým se mění a doplňuje Nařízení města Hranic č. 1/2010 - Tržní řád</t>
  </si>
  <si>
    <t>2012-12-22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</si>
  <si>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</si>
  <si>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</si>
  <si>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</si>
  <si>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1/2010: Nařízení města Hranic č. 1/2010 - Tržní řád</t>
  </si>
  <si>
    <t>1375303075</t>
  </si>
  <si>
    <t>1/2017</t>
  </si>
  <si>
    <t>Nařízení města Hranic č. 1/2017, kterým se mění a doplňuje Nařízení města Hranic č. 1/2010 - Tržní řád</t>
  </si>
  <si>
    <t>2017-02-09</t>
  </si>
  <si>
    <t>1375302840</t>
  </si>
  <si>
    <t>1/2021</t>
  </si>
  <si>
    <t>Nařízení města Hranic č. 1/2021, o stání silničních motorových vozidel na vymezených místních komunikacích ve městě Hranice</t>
  </si>
  <si>
    <t>2021-10-09</t>
  </si>
  <si>
    <t xml:space="preserve">pozemní komunikace - zpoplatnění stání a odstavení </t>
  </si>
  <si>
    <t xml:space="preserve">zákon č. 13/1997 Sb., o pozemních komunikacích - § 23 odst. 1 </t>
  </si>
  <si>
    <t>1375302974</t>
  </si>
  <si>
    <t>2/2011</t>
  </si>
  <si>
    <t>Nařízení města Hranic č. 2/2011, kterým se mění a doplňuje Nařízení města Hranic č. 1/2010 - Tržní řád</t>
  </si>
  <si>
    <t>2011-05-07</t>
  </si>
  <si>
    <t>1365362381</t>
  </si>
  <si>
    <t>1/2010</t>
  </si>
  <si>
    <t>Nařízení města Hranic č. 1/2010 - Tržní řád</t>
  </si>
  <si>
    <t>2010-03-27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</si>
  <si>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</si>
  <si>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</si>
  <si>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2/2011: Nařízení města Hranic č. 2/2011, kterým se mění a doplňuje Nařízení města Hranic č. 1/2010 - Tržní řád; 2/2012: Nařízení města Hranic č. 2/2012, kterým se mění a doplňuje Nařízení města Hranic č. 1/2010 - Tržní řád; 1/2017: Nařízení města Hranic č. 1/2017, kterým se mění a doplňuje Nařízení města Hranic č. 1/2010 - Tržní řád</t>
  </si>
  <si>
    <t>1365353679</t>
  </si>
  <si>
    <t>2/2017</t>
  </si>
  <si>
    <t>Obecně závazná vyhláška č. 2/2017 o školských obvodech spádových mateřských škol, jejichž zřizovatelem je město Hranice</t>
  </si>
  <si>
    <t>2017-04-18</t>
  </si>
  <si>
    <t>školské obvody - mateřské školy</t>
  </si>
  <si>
    <t>zákon č. 561/2004 Sb., školský zákon - § 179 odst. 3 a § 178 odst. 2 písm. b)</t>
  </si>
  <si>
    <t>1364670074</t>
  </si>
  <si>
    <t>3/2017</t>
  </si>
  <si>
    <t>Obecně závazná vyhláška č.  3/2017 o školských obvodech spádových základních škol, jejichž zřizovatelem je město Hranice</t>
  </si>
  <si>
    <t>školské obvody - základní školy</t>
  </si>
  <si>
    <t>zákon č. 561/2004 Sb., školský zákon - § 178 odst. 2 písm. b)</t>
  </si>
  <si>
    <t>1364669977</t>
  </si>
  <si>
    <t>Obecně závazná vyhláška města Hranic č. 1/2017, kterou se ruší Obecně závazná vyhláška č. 4/1996 o závazných částech Územního plánu sídelního útvaru města Hranice</t>
  </si>
  <si>
    <t>2017-03-15</t>
  </si>
  <si>
    <t>1364669804</t>
  </si>
  <si>
    <t>2/2024</t>
  </si>
  <si>
    <t>Obecně závazná vyhláška města Hranic o nočním klidu</t>
  </si>
  <si>
    <t>2024-06-11</t>
  </si>
  <si>
    <t>1/2023: Obecně závazná vyhláška města Hranic č.  /2023,  o nočním klidu</t>
  </si>
  <si>
    <t>1363934112</t>
  </si>
  <si>
    <t>02/2006</t>
  </si>
  <si>
    <t>NAŘÍZENÍ MĚSTA HRANIC č. 02/2006 o stanovení maximální ceny za přiložení a odstranění technického prostředku k zabránění odjezdu vozidla ve městě Hranice</t>
  </si>
  <si>
    <t>2006-07-01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</si>
  <si>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</si>
  <si>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</si>
  <si>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</si>
  <si>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</si>
  <si>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1336278513</t>
  </si>
  <si>
    <t>3/2016</t>
  </si>
  <si>
    <t>Obecně závazná vyhláška města Hranic č. 3/2016,   o regulaci hlučných činností</t>
  </si>
  <si>
    <t>2016-10-01</t>
  </si>
  <si>
    <t>1/2025: kterou se mění obecně závazná vyhláška č. 3/2016 o regulaci hlučných činností</t>
  </si>
  <si>
    <t>1336264283</t>
  </si>
  <si>
    <t>1/2005</t>
  </si>
  <si>
    <t>OBECNĚ ZÁVAZNÁ VYHLÁŠKA MĚSTA HRANIC č. 1/2005 O ZŘÍZENÍ MĚSTSKÉ POLICIE</t>
  </si>
  <si>
    <t>2005-03-16</t>
  </si>
  <si>
    <t xml:space="preserve">3/2024: Obecně závazná vyhláška města Hranic o zřízení městské policie </t>
  </si>
  <si>
    <t>1336256655</t>
  </si>
  <si>
    <t>1/2024</t>
  </si>
  <si>
    <t>VÝMAZ</t>
  </si>
  <si>
    <t>1336242939</t>
  </si>
  <si>
    <t>8/2023</t>
  </si>
  <si>
    <t>Obecně závazná vyhláška města Hranice o místním poplatku z pobytu</t>
  </si>
  <si>
    <t>2024-01-01</t>
  </si>
  <si>
    <t>místní poplatek z pobytu</t>
  </si>
  <si>
    <t>zákon č. 565/1990 Sb., o místních poplatcích - § 14 - z pobytu</t>
  </si>
  <si>
    <t>4/2021: Obecně závazná vyhláška města č. 4/2021, o místním poplatku z pobytu</t>
  </si>
  <si>
    <t>1279648481</t>
  </si>
  <si>
    <t>7/2023</t>
  </si>
  <si>
    <t>Obecně závazná vyhláška města Hranice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</si>
  <si>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</si>
  <si>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</si>
  <si>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3/2021: Obecně závazná vyhláška města č. 3/2021, o místním poplatku za užívání veřejného prostranství</t>
  </si>
  <si>
    <t>1279646940</t>
  </si>
  <si>
    <t>6/2023</t>
  </si>
  <si>
    <t>Obecně závazná vyhláška města Hranice o místním poplatku ze psů</t>
  </si>
  <si>
    <t>místní poplatek ze psů</t>
  </si>
  <si>
    <t>zákon č. 565/1990 Sb., o místních poplatcích - § 14 - ze psů</t>
  </si>
  <si>
    <t>4/2019: Obecně závazná vyhláška města  č. 4/2019, o místním poplatku ze psů; 1/2020: Obecně závazná vyhláška města  č. 1/2020, kterou se mění obecně závazná vyhláška č. 4/2019, o místním poplatku ze psů ze dne 12.12.2019.</t>
  </si>
  <si>
    <t>1279637613</t>
  </si>
  <si>
    <t>5/2023</t>
  </si>
  <si>
    <t>Obecně závazná vyhláška města Hranice o místním poplatku za obecní systém odpadového hospodářství</t>
  </si>
  <si>
    <t>5/2021: Obecně závazná vyhláška města Hranice č. 5/2021, o místním poplatku za obecní systém odpadového hospodářství</t>
  </si>
  <si>
    <t xml:space="preserve">7/2024: o místním poplatku za obecní systém odpadového hospodářství </t>
  </si>
  <si>
    <t>1279630943</t>
  </si>
  <si>
    <t>1/2020</t>
  </si>
  <si>
    <t>Obecně závazná vyhláška města  č. 1/2020, kterou se mění obecně závazná vyhláška č. 4/2019, o místním poplatku ze psů ze dne 12.12.2019.</t>
  </si>
  <si>
    <t>2020-03-17</t>
  </si>
  <si>
    <t>4/2019: Obecně závazná vyhláška města  č. 4/2019, o místním poplatku ze psů</t>
  </si>
  <si>
    <t>6/2023: Obecně závazná vyhláška města Hranice o místním poplatku ze psů</t>
  </si>
  <si>
    <t>1258304413</t>
  </si>
  <si>
    <t>4/2021</t>
  </si>
  <si>
    <t>Obecně závazná vyhláška města č. 4/2021, o místním poplatku z pobytu</t>
  </si>
  <si>
    <t>2022-01-01</t>
  </si>
  <si>
    <t>8/2023: Obecně závazná vyhláška města Hranice o místním poplatku z pobytu</t>
  </si>
  <si>
    <t>1257209181</t>
  </si>
  <si>
    <t>3/2021</t>
  </si>
  <si>
    <t>Obecně závazná vyhláška města č. 3/2021, o místním poplatku za užívání veřejného prostranství</t>
  </si>
  <si>
    <t>7/2023: Obecně závazná vyhláška města Hranice o místním poplatku za užívání veřejného prostranství</t>
  </si>
  <si>
    <t>1257207096</t>
  </si>
  <si>
    <t>2/2013</t>
  </si>
  <si>
    <t>Obecně závazná vyhláška města Hranic č. 2/2013, kterou se mění a doplňuje obecně závazná vyhláška č. 3/2011 o zákazu provozování sázkových her, loterií a jiných podobných her na celém území města</t>
  </si>
  <si>
    <t>2013-06-11</t>
  </si>
  <si>
    <t>hazardní hry</t>
  </si>
  <si>
    <t>zákon č. 186/2016 Sb., o hazardních hrách - § 12 odst. 1</t>
  </si>
  <si>
    <t>3/2011: Obecně závazná vyhláška č. 3/2011, o zákazu provozování sázkových her, loterií a jiných podobných her na celém území města</t>
  </si>
  <si>
    <t>1257203190</t>
  </si>
  <si>
    <t>3/2011</t>
  </si>
  <si>
    <t>Obecně závazná vyhláška č. 3/2011, o zákazu provozování sázkových her, loterií a jiných podobných her na celém území města</t>
  </si>
  <si>
    <t>2012-01-01</t>
  </si>
  <si>
    <t>2/2013: Obecně závazná vyhláška města Hranic č. 2/2013, kterou se mění a doplňuje obecně závazná vyhláška č. 3/2011 o zákazu provozování sázkových her, loterií a jiných podobných her na celém území města; 2/2013: Obecně závazná vyhláška města Hranic č. 2/2013, kterou se mění a doplňuje obecně závazná vyhláška č. 3/2011 o zákazu provozování sázkových her, loterií a jiných podobných her na celém území města</t>
  </si>
  <si>
    <t>1257200070</t>
  </si>
  <si>
    <t>4/2019</t>
  </si>
  <si>
    <t>Obecně závazná vyhláška města  č. 4/2019, o místním poplatku ze psů</t>
  </si>
  <si>
    <t>2020-01-01</t>
  </si>
  <si>
    <t>1/2020: Obecně závazná vyhláška města  č. 1/2020, kterou se mění obecně závazná vyhláška č. 4/2019, o místním poplatku ze psů ze dne 12.12.2019.; 1/2020: Obecně závazná vyhláška města  č. 1/2020, kterou se mění obecně závazná vyhláška č. 4/2019, o místním poplatku ze psů ze dne 12.12.2019.</t>
  </si>
  <si>
    <t>1257072633</t>
  </si>
  <si>
    <t>5/2021</t>
  </si>
  <si>
    <t>Obecně závazná vyhláška města Hranice č. 5/2021, o místním poplatku za obecní systém odpadového hospodářství</t>
  </si>
  <si>
    <t>1257069452</t>
  </si>
  <si>
    <t>4/2023</t>
  </si>
  <si>
    <t>o zákazu požívání alkoholických nápojů na veřejném prostranství</t>
  </si>
  <si>
    <t>2023-10-04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</si>
  <si>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</si>
  <si>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</si>
  <si>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4/2022: Obecně závazná vyhláška města Hranic č. /2022, o zákazu požívání alkoholických nápojů na veřejném prostranství; 3/2023: Obecně závazná vyhláška města Hranic č…/2023, kterou se doplňuje obecně závazná vyhláška č. 4/2022 o zákazu požívání alkoholických nápojů na veřejném prostranství</t>
  </si>
  <si>
    <t>1243552571</t>
  </si>
  <si>
    <t>3/2023</t>
  </si>
  <si>
    <t>Obecně závazná vyhláška města Hranic č…/2023, kterou se doplňuje obecně závazná vyhláška č. 4/2022 o zákazu požívání alkoholických nápojů na veřejném prostranství</t>
  </si>
  <si>
    <t>2023-07-19</t>
  </si>
  <si>
    <t>4/2022: Obecně závazná vyhláška města Hranic č. /2022, o zákazu požívání alkoholických nápojů na veřejném prostranství</t>
  </si>
  <si>
    <t>4/2023: o zákazu požívání alkoholických nápojů na veřejném prostranství</t>
  </si>
  <si>
    <t>1211671674</t>
  </si>
  <si>
    <t>2/2023</t>
  </si>
  <si>
    <t xml:space="preserve">  Nařízení města Hranic č.  /2023,   kterým se zakazují některé formy prodeje zboží nebo poskytování služeb prováděné mimo obchodní prostory při výkonu licencované činnosti držitelem licence nebo při výkonu zprostředkovatelské činnosti v energetických odvětvích</t>
  </si>
  <si>
    <t>2023-06-08</t>
  </si>
  <si>
    <t>regulace prodeje zboží nebo poskytování služeb v energetických odvětvích</t>
  </si>
  <si>
    <t>zákon č. 458/2000 Sb., energetický zákon - § 11p</t>
  </si>
  <si>
    <t>1194321548</t>
  </si>
  <si>
    <t>1/2023</t>
  </si>
  <si>
    <t>Obecně závazná vyhláška města Hranic č.  /2023,  o nočním klidu</t>
  </si>
  <si>
    <t>2023-05-20</t>
  </si>
  <si>
    <t>2/2022: o nočním klidu; 3/2022: kterou se mění a doplňuje Obecně závazná vyhláška města Hranic č. 2/2022, o nočním klidu</t>
  </si>
  <si>
    <t>2/2024: Obecně závazná vyhláška města Hranic o nočním klidu; 2/2024: Obecně závazná vyhláška města Hranic o nočním klidu</t>
  </si>
  <si>
    <t>1185778061</t>
  </si>
  <si>
    <t>4/2022</t>
  </si>
  <si>
    <t>Obecně závazná vyhláška města Hranic č. /2022, o zákazu požívání alkoholických nápojů na veřejném prostranství</t>
  </si>
  <si>
    <t>2022-10-04</t>
  </si>
  <si>
    <t>veřejný pořádek - konzumace alkoholu</t>
  </si>
  <si>
    <t>zákon č. 128/2000 Sb., o obcích - § 10 písm. a) - konzumace alkoholu</t>
  </si>
  <si>
    <t>3/2023: Obecně závazná vyhláška města Hranic č…/2023, kterou se doplňuje obecně závazná vyhláška č. 4/2022 o zákazu požívání alkoholických nápojů na veřejném prostranství; 3/2023: Obecně závazná vyhláška města Hranic č…/2023, kterou se doplňuje obecně závazná vyhláška č. 4/2022 o zákazu požívání alkoholických nápojů na veřejném prostranství</t>
  </si>
  <si>
    <t>1084108057</t>
  </si>
  <si>
    <t>3/2022</t>
  </si>
  <si>
    <t>kterou se mění a doplňuje Obecně závazná vyhláška města Hranic č. 2/2022, o nočním klidu</t>
  </si>
  <si>
    <t>2022-07-28</t>
  </si>
  <si>
    <t>2/2022: o nočním klidu</t>
  </si>
  <si>
    <t>1/2023: Obecně závazná vyhláška města Hranic č.  /2023,  o nočním klidu; 1/2023: Obecně závazná vyhláška města Hranic č.  /2023,  o nočním klidu</t>
  </si>
  <si>
    <t>1060685059</t>
  </si>
  <si>
    <t>2/2022</t>
  </si>
  <si>
    <t>2022-05-17</t>
  </si>
  <si>
    <t>3/2022: kterou se mění a doplňuje Obecně závazná vyhláška města Hranic č. 2/2022, o nočním klidu</t>
  </si>
  <si>
    <t>1033849544</t>
  </si>
  <si>
    <t>1/2022</t>
  </si>
  <si>
    <t>o záměru zadat zpracování lesních hospodářských osnov pro zařizovací obvod Hranice - Sever</t>
  </si>
  <si>
    <t>2022-04-28</t>
  </si>
  <si>
    <t>lesní hospodářské osnovy</t>
  </si>
  <si>
    <t>zákon č. 289/1995 Sb., lesní zákon - § 25 odst. 2</t>
  </si>
  <si>
    <t>1026840075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</si>
</sst>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46135</v>
      </c>
      <c r="I2" s="1">
        <v>46140.37282515558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HYPERLINK("https://sbirkapp.gov.cz/detail/SPPQBHD4G7J2M7WE", "https://sbirkapp.gov.cz/detail/SPPQBHD4G7J2M7WE")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45771</v>
      </c>
      <c r="I3" s="1">
        <v>45775.50047736097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46155</v>
      </c>
      <c r="U3" s="2">
        <f>HYPERLINK("https://sbirkapp.gov.cz/detail/SPPOEKAVARH7VLMY", "https://sbirkapp.gov.cz/detail/SPPOEKAVARH7VLMY")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45736</v>
      </c>
      <c r="I4" s="1">
        <v>45740.58399055574</v>
      </c>
      <c r="J4" t="s">
        <v>43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HYPERLINK("https://sbirkapp.gov.cz/detail/SPPFVJM4X3YYMBHU", "https://sbirkapp.gov.cz/detail/SPPFVJM4X3YYMBHU")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45638</v>
      </c>
      <c r="I5" s="1">
        <v>45639.43843650111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HYPERLINK("https://sbirkapp.gov.cz/detail/SPPESYVBQQL6NPZC", "https://sbirkapp.gov.cz/detail/SPPESYVBQQL6NPZC")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45638</v>
      </c>
      <c r="I6" s="1">
        <v>45639.43841412121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HYPERLINK("https://sbirkapp.gov.cz/detail/SPPH6JFTRIRLVQOY", "https://sbirkapp.gov.cz/detail/SPPH6JFTRIRLVQOY")</f>
        <v>0</v>
      </c>
      <c r="V6" t="s">
        <v>59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45638</v>
      </c>
      <c r="I7" s="1">
        <v>45639.43840177081</v>
      </c>
      <c r="J7" t="s">
        <v>56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HYPERLINK("https://sbirkapp.gov.cz/detail/SPP2ZNOOUZNJEIPW", "https://sbirkapp.gov.cz/detail/SPP2ZNOOUZNJEIPW")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67</v>
      </c>
      <c r="G8" t="s">
        <v>68</v>
      </c>
      <c r="H8" s="1">
        <v>45601</v>
      </c>
      <c r="I8" s="1">
        <v>45604.4152011902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HYPERLINK("https://sbirkapp.gov.cz/detail/SPPTFO6VTDSQE22E", "https://sbirkapp.gov.cz/detail/SPPTFO6VTDSQE22E")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45547</v>
      </c>
      <c r="I9" s="1">
        <v>45559.3878221859</v>
      </c>
      <c r="J9" t="s">
        <v>56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HYPERLINK("https://sbirkapp.gov.cz/detail/SPPRCGBFX7DKDRV4", "https://sbirkapp.gov.cz/detail/SPPRCGBFX7DKDRV4")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45456</v>
      </c>
      <c r="I10" s="1">
        <v>45464.5017510152</v>
      </c>
      <c r="J10" t="s">
        <v>80</v>
      </c>
      <c r="K10" t="s">
        <v>31</v>
      </c>
      <c r="M10" t="s">
        <v>70</v>
      </c>
      <c r="N10" t="s">
        <v>81</v>
      </c>
      <c r="S10" t="b">
        <v>1</v>
      </c>
      <c r="U10" s="2">
        <f>HYPERLINK("https://sbirkapp.gov.cz/detail/SPPCFRHGGA2PO6PA", "https://sbirkapp.gov.cz/detail/SPPCFRHGGA2PO6PA")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45456</v>
      </c>
      <c r="I11" s="1">
        <v>45464.50068451111</v>
      </c>
      <c r="J11" t="s">
        <v>80</v>
      </c>
      <c r="K11" t="s">
        <v>31</v>
      </c>
      <c r="M11" t="s">
        <v>85</v>
      </c>
      <c r="N11" t="s">
        <v>86</v>
      </c>
      <c r="P11" t="s">
        <v>87</v>
      </c>
      <c r="S11" t="b">
        <v>1</v>
      </c>
      <c r="U11" s="2">
        <f>HYPERLINK("https://sbirkapp.gov.cz/detail/SPPDPJHYRKV27ENY", "https://sbirkapp.gov.cz/detail/SPPDPJHYRKV27ENY")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67</v>
      </c>
      <c r="G12" t="s">
        <v>90</v>
      </c>
      <c r="H12" s="1">
        <v>41249</v>
      </c>
      <c r="I12" s="1">
        <v>45463.58407649356</v>
      </c>
      <c r="J12" t="s">
        <v>91</v>
      </c>
      <c r="K12" t="s">
        <v>92</v>
      </c>
      <c r="L12" s="1">
        <v>41249</v>
      </c>
      <c r="M12" t="s">
        <v>93</v>
      </c>
      <c r="N12" t="s">
        <v>94</v>
      </c>
      <c r="O12" t="s">
        <v>95</v>
      </c>
      <c r="S12" t="b">
        <v>1</v>
      </c>
      <c r="U12" s="2">
        <f>HYPERLINK("https://sbirkapp.gov.cz/detail/SPPX7V7STKXBIWK6", "https://sbirkapp.gov.cz/detail/SPPX7V7STKXBIWK6")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67</v>
      </c>
      <c r="G13" t="s">
        <v>98</v>
      </c>
      <c r="H13" s="1">
        <v>42759</v>
      </c>
      <c r="I13" s="1">
        <v>45463.58405615739</v>
      </c>
      <c r="J13" t="s">
        <v>99</v>
      </c>
      <c r="K13" t="s">
        <v>92</v>
      </c>
      <c r="L13" s="1">
        <v>42759</v>
      </c>
      <c r="M13" t="s">
        <v>93</v>
      </c>
      <c r="N13" t="s">
        <v>94</v>
      </c>
      <c r="O13" t="s">
        <v>95</v>
      </c>
      <c r="S13" t="b">
        <v>1</v>
      </c>
      <c r="U13" s="2">
        <f>HYPERLINK("https://sbirkapp.gov.cz/detail/SPPPRRE2TLOKGC5W", "https://sbirkapp.gov.cz/detail/SPPPRRE2TLOKGC5W")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67</v>
      </c>
      <c r="G14" t="s">
        <v>102</v>
      </c>
      <c r="H14" s="1">
        <v>44463</v>
      </c>
      <c r="I14" s="1">
        <v>45463.58403725032</v>
      </c>
      <c r="J14" t="s">
        <v>103</v>
      </c>
      <c r="K14" t="s">
        <v>92</v>
      </c>
      <c r="L14" s="1">
        <v>44463</v>
      </c>
      <c r="M14" t="s">
        <v>104</v>
      </c>
      <c r="N14" t="s">
        <v>105</v>
      </c>
      <c r="S14" t="b">
        <v>1</v>
      </c>
      <c r="U14" s="2">
        <f>HYPERLINK("https://sbirkapp.gov.cz/detail/SPPO3RTLWYSZ5Q24", "https://sbirkapp.gov.cz/detail/SPPO3RTLWYSZ5Q24")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67</v>
      </c>
      <c r="G15" t="s">
        <v>108</v>
      </c>
      <c r="H15" s="1">
        <v>40654</v>
      </c>
      <c r="I15" s="1">
        <v>45441.69508991732</v>
      </c>
      <c r="J15" t="s">
        <v>109</v>
      </c>
      <c r="K15" t="s">
        <v>92</v>
      </c>
      <c r="L15" s="1">
        <v>40654</v>
      </c>
      <c r="M15" t="s">
        <v>93</v>
      </c>
      <c r="N15" t="s">
        <v>94</v>
      </c>
      <c r="O15" t="s">
        <v>95</v>
      </c>
      <c r="S15" t="b">
        <v>1</v>
      </c>
      <c r="U15" s="2">
        <f>HYPERLINK("https://sbirkapp.gov.cz/detail/SPPL6S5OV3W2JNR6", "https://sbirkapp.gov.cz/detail/SPPL6S5OV3W2JNR6")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67</v>
      </c>
      <c r="G16" t="s">
        <v>112</v>
      </c>
      <c r="H16" s="1">
        <v>40248</v>
      </c>
      <c r="I16" s="1">
        <v>45441.68823080499</v>
      </c>
      <c r="J16" t="s">
        <v>113</v>
      </c>
      <c r="K16" t="s">
        <v>92</v>
      </c>
      <c r="L16" s="1">
        <v>40248</v>
      </c>
      <c r="M16" t="s">
        <v>114</v>
      </c>
      <c r="N16" t="s">
        <v>115</v>
      </c>
      <c r="Q16" t="s">
        <v>116</v>
      </c>
      <c r="S16" t="b">
        <v>1</v>
      </c>
      <c r="U16" s="2">
        <f>HYPERLINK("https://sbirkapp.gov.cz/detail/SPPOCK6ABOQLI67K", "https://sbirkapp.gov.cz/detail/SPPOCK6ABOQLI67K")</f>
        <v>0</v>
      </c>
      <c r="V16" t="s">
        <v>117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42824</v>
      </c>
      <c r="I17" s="1">
        <v>45440.50096726877</v>
      </c>
      <c r="J17" t="s">
        <v>120</v>
      </c>
      <c r="K17" t="s">
        <v>92</v>
      </c>
      <c r="L17" s="1">
        <v>42824</v>
      </c>
      <c r="M17" t="s">
        <v>121</v>
      </c>
      <c r="N17" t="s">
        <v>122</v>
      </c>
      <c r="S17" t="b">
        <v>1</v>
      </c>
      <c r="U17" s="2">
        <f>HYPERLINK("https://sbirkapp.gov.cz/detail/SPPJKQDNNCLNW34E", "https://sbirkapp.gov.cz/detail/SPPJKQDNNCLNW34E")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42824</v>
      </c>
      <c r="I18" s="1">
        <v>45440.50042429532</v>
      </c>
      <c r="J18" t="s">
        <v>120</v>
      </c>
      <c r="K18" t="s">
        <v>92</v>
      </c>
      <c r="L18" s="1">
        <v>42824</v>
      </c>
      <c r="M18" t="s">
        <v>126</v>
      </c>
      <c r="N18" t="s">
        <v>127</v>
      </c>
      <c r="S18" t="b">
        <v>1</v>
      </c>
      <c r="U18" s="2">
        <f>HYPERLINK("https://sbirkapp.gov.cz/detail/SPPH226ASFJZHUJY", "https://sbirkapp.gov.cz/detail/SPPH226ASFJZHUJY")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97</v>
      </c>
      <c r="F19" t="s">
        <v>28</v>
      </c>
      <c r="G19" t="s">
        <v>129</v>
      </c>
      <c r="H19" s="1">
        <v>42794</v>
      </c>
      <c r="I19" s="1">
        <v>45440.50040442808</v>
      </c>
      <c r="J19" t="s">
        <v>130</v>
      </c>
      <c r="K19" t="s">
        <v>92</v>
      </c>
      <c r="L19" s="1">
        <v>42794</v>
      </c>
      <c r="M19" t="s">
        <v>70</v>
      </c>
      <c r="N19" t="s">
        <v>81</v>
      </c>
      <c r="S19" t="b">
        <v>1</v>
      </c>
      <c r="U19" s="2">
        <f>HYPERLINK("https://sbirkapp.gov.cz/detail/SPPNQPYG64NSPALG", "https://sbirkapp.gov.cz/detail/SPPNQPYG64NSPALG")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28</v>
      </c>
      <c r="G20" t="s">
        <v>133</v>
      </c>
      <c r="H20" s="1">
        <v>45372</v>
      </c>
      <c r="I20" s="1">
        <v>45439.41710462427</v>
      </c>
      <c r="J20" t="s">
        <v>134</v>
      </c>
      <c r="K20" t="s">
        <v>31</v>
      </c>
      <c r="M20" t="s">
        <v>32</v>
      </c>
      <c r="N20" t="s">
        <v>33</v>
      </c>
      <c r="P20" t="s">
        <v>135</v>
      </c>
      <c r="R20" t="s">
        <v>34</v>
      </c>
      <c r="S20" t="b">
        <v>0</v>
      </c>
      <c r="T20" s="1">
        <v>45790</v>
      </c>
      <c r="U20" s="2">
        <f>HYPERLINK("https://sbirkapp.gov.cz/detail/SPPHYNM6YLGPWBVE", "https://sbirkapp.gov.cz/detail/SPPHYNM6YLGPWBVE")</f>
        <v>0</v>
      </c>
      <c r="V20" t="s">
        <v>136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67</v>
      </c>
      <c r="G21" t="s">
        <v>138</v>
      </c>
      <c r="H21" s="1">
        <v>38832</v>
      </c>
      <c r="I21" s="1">
        <v>45379.38757628817</v>
      </c>
      <c r="J21" t="s">
        <v>139</v>
      </c>
      <c r="K21" t="s">
        <v>92</v>
      </c>
      <c r="L21" s="1">
        <v>38832</v>
      </c>
      <c r="M21" t="s">
        <v>140</v>
      </c>
      <c r="N21" t="s">
        <v>141</v>
      </c>
      <c r="S21" t="s">
        <v>142</v>
      </c>
      <c r="T21" t="s">
        <v>143</v>
      </c>
      <c r="U21" s="2">
        <f>HYPERLINK("https://sbirkapp.gov.cz/detail/SPPNWS6VPUA2SEDY", "https://sbirkapp.gov.cz/detail/SPPNWS6VPUA2SEDY")</f>
        <v>0</v>
      </c>
      <c r="V21" t="s">
        <v>144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146</v>
      </c>
      <c r="H22" s="1">
        <v>42626</v>
      </c>
      <c r="I22" s="1">
        <v>45379.37381484284</v>
      </c>
      <c r="J22" t="s">
        <v>147</v>
      </c>
      <c r="K22" t="s">
        <v>92</v>
      </c>
      <c r="L22" s="1">
        <v>42626</v>
      </c>
      <c r="M22" t="s">
        <v>44</v>
      </c>
      <c r="N22" t="s">
        <v>45</v>
      </c>
      <c r="Q22" t="s">
        <v>148</v>
      </c>
      <c r="S22" t="b">
        <v>1</v>
      </c>
      <c r="U22" s="2">
        <f>HYPERLINK("https://sbirkapp.gov.cz/detail/SPPY26TXHLVSSDJC", "https://sbirkapp.gov.cz/detail/SPPY26TXHLVSSDJC")</f>
        <v>0</v>
      </c>
      <c r="V22" t="s">
        <v>149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28</v>
      </c>
      <c r="G23" t="s">
        <v>151</v>
      </c>
      <c r="H23" s="1">
        <v>38411</v>
      </c>
      <c r="I23" s="1">
        <v>45379.36485741065</v>
      </c>
      <c r="J23" t="s">
        <v>152</v>
      </c>
      <c r="K23" t="s">
        <v>92</v>
      </c>
      <c r="L23" s="1">
        <v>38411</v>
      </c>
      <c r="M23" t="s">
        <v>85</v>
      </c>
      <c r="N23" t="s">
        <v>86</v>
      </c>
      <c r="R23" t="s">
        <v>153</v>
      </c>
      <c r="S23" t="b">
        <v>0</v>
      </c>
      <c r="T23" s="1">
        <v>45479</v>
      </c>
      <c r="U23" s="2">
        <f>HYPERLINK("https://sbirkapp.gov.cz/detail/SPPO4YMDICXC3ZBU", "https://sbirkapp.gov.cz/detail/SPPO4YMDICXC3ZBU")</f>
        <v>0</v>
      </c>
      <c r="V23" t="s">
        <v>154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156</v>
      </c>
      <c r="G24" t="s">
        <v>143</v>
      </c>
      <c r="H24" t="s">
        <v>143</v>
      </c>
      <c r="I24" t="s">
        <v>143</v>
      </c>
      <c r="J24" t="s">
        <v>143</v>
      </c>
      <c r="K24" t="s">
        <v>143</v>
      </c>
      <c r="L24" t="s">
        <v>143</v>
      </c>
      <c r="M24" t="s">
        <v>143</v>
      </c>
      <c r="N24" t="s">
        <v>143</v>
      </c>
      <c r="O24" t="s">
        <v>143</v>
      </c>
      <c r="P24" t="s">
        <v>143</v>
      </c>
      <c r="Q24" t="s">
        <v>143</v>
      </c>
      <c r="R24" t="s">
        <v>143</v>
      </c>
      <c r="S24" t="s">
        <v>143</v>
      </c>
      <c r="T24" t="s">
        <v>143</v>
      </c>
      <c r="U24" t="s">
        <v>143</v>
      </c>
      <c r="V24" t="s">
        <v>157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158</v>
      </c>
      <c r="F25" t="s">
        <v>28</v>
      </c>
      <c r="G25" t="s">
        <v>159</v>
      </c>
      <c r="H25" s="1">
        <v>45246</v>
      </c>
      <c r="I25" s="1">
        <v>45261.41144513356</v>
      </c>
      <c r="J25" t="s">
        <v>160</v>
      </c>
      <c r="K25" t="s">
        <v>31</v>
      </c>
      <c r="M25" t="s">
        <v>161</v>
      </c>
      <c r="N25" t="s">
        <v>162</v>
      </c>
      <c r="P25" t="s">
        <v>163</v>
      </c>
      <c r="S25" t="b">
        <v>1</v>
      </c>
      <c r="U25" s="2">
        <f>HYPERLINK("https://sbirkapp.gov.cz/detail/SPPNPDOVRAA235ZW", "https://sbirkapp.gov.cz/detail/SPPNPDOVRAA235ZW")</f>
        <v>0</v>
      </c>
      <c r="V25" t="s">
        <v>164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165</v>
      </c>
      <c r="F26" t="s">
        <v>28</v>
      </c>
      <c r="G26" t="s">
        <v>166</v>
      </c>
      <c r="H26" s="1">
        <v>45246</v>
      </c>
      <c r="I26" s="1">
        <v>45261.40984070152</v>
      </c>
      <c r="J26" t="s">
        <v>160</v>
      </c>
      <c r="K26" t="s">
        <v>31</v>
      </c>
      <c r="M26" t="s">
        <v>167</v>
      </c>
      <c r="N26" t="s">
        <v>168</v>
      </c>
      <c r="P26" t="s">
        <v>169</v>
      </c>
      <c r="S26" t="b">
        <v>1</v>
      </c>
      <c r="U26" s="2">
        <f>HYPERLINK("https://sbirkapp.gov.cz/detail/SPP6SNHUIPGN5GGM", "https://sbirkapp.gov.cz/detail/SPP6SNHUIPGN5GGM")</f>
        <v>0</v>
      </c>
      <c r="V26" t="s">
        <v>170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171</v>
      </c>
      <c r="F27" t="s">
        <v>28</v>
      </c>
      <c r="G27" t="s">
        <v>172</v>
      </c>
      <c r="H27" s="1">
        <v>45246</v>
      </c>
      <c r="I27" s="1">
        <v>45261.39830712398</v>
      </c>
      <c r="J27" t="s">
        <v>160</v>
      </c>
      <c r="K27" t="s">
        <v>31</v>
      </c>
      <c r="M27" t="s">
        <v>173</v>
      </c>
      <c r="N27" t="s">
        <v>174</v>
      </c>
      <c r="P27" t="s">
        <v>175</v>
      </c>
      <c r="S27" t="b">
        <v>1</v>
      </c>
      <c r="U27" s="2">
        <f>HYPERLINK("https://sbirkapp.gov.cz/detail/SPPSHCOJD2TAXZ7E", "https://sbirkapp.gov.cz/detail/SPPSHCOJD2TAXZ7E")</f>
        <v>0</v>
      </c>
      <c r="V27" t="s">
        <v>176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177</v>
      </c>
      <c r="F28" t="s">
        <v>28</v>
      </c>
      <c r="G28" t="s">
        <v>178</v>
      </c>
      <c r="H28" s="1">
        <v>45246</v>
      </c>
      <c r="I28" s="1">
        <v>45261.39239011482</v>
      </c>
      <c r="J28" t="s">
        <v>160</v>
      </c>
      <c r="K28" t="s">
        <v>31</v>
      </c>
      <c r="M28" t="s">
        <v>62</v>
      </c>
      <c r="N28" t="s">
        <v>63</v>
      </c>
      <c r="P28" t="s">
        <v>179</v>
      </c>
      <c r="R28" t="s">
        <v>180</v>
      </c>
      <c r="S28" t="b">
        <v>0</v>
      </c>
      <c r="T28" s="1">
        <v>45658</v>
      </c>
      <c r="U28" s="2">
        <f>HYPERLINK("https://sbirkapp.gov.cz/detail/SPPPGOILGJHIRB5G", "https://sbirkapp.gov.cz/detail/SPPPGOILGJHIRB5G")</f>
        <v>0</v>
      </c>
      <c r="V28" t="s">
        <v>181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182</v>
      </c>
      <c r="F29" t="s">
        <v>28</v>
      </c>
      <c r="G29" t="s">
        <v>183</v>
      </c>
      <c r="H29" s="1">
        <v>43892</v>
      </c>
      <c r="I29" s="1">
        <v>45222.45400221933</v>
      </c>
      <c r="J29" t="s">
        <v>184</v>
      </c>
      <c r="K29" t="s">
        <v>92</v>
      </c>
      <c r="L29" s="1">
        <v>43892</v>
      </c>
      <c r="M29" t="s">
        <v>173</v>
      </c>
      <c r="N29" t="s">
        <v>174</v>
      </c>
      <c r="O29" t="s">
        <v>185</v>
      </c>
      <c r="R29" t="s">
        <v>186</v>
      </c>
      <c r="S29" t="b">
        <v>0</v>
      </c>
      <c r="T29" s="1">
        <v>45292</v>
      </c>
      <c r="U29" s="2">
        <f>HYPERLINK("https://sbirkapp.gov.cz/detail/SPPGXL3YH75ZJD6G", "https://sbirkapp.gov.cz/detail/SPPGXL3YH75ZJD6G")</f>
        <v>0</v>
      </c>
      <c r="V29" t="s">
        <v>187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188</v>
      </c>
      <c r="F30" t="s">
        <v>28</v>
      </c>
      <c r="G30" t="s">
        <v>189</v>
      </c>
      <c r="H30" s="1">
        <v>44531</v>
      </c>
      <c r="I30" s="1">
        <v>45219.44197919704</v>
      </c>
      <c r="J30" t="s">
        <v>190</v>
      </c>
      <c r="K30" t="s">
        <v>92</v>
      </c>
      <c r="L30" s="1">
        <v>44531</v>
      </c>
      <c r="M30" t="s">
        <v>161</v>
      </c>
      <c r="N30" t="s">
        <v>162</v>
      </c>
      <c r="R30" t="s">
        <v>191</v>
      </c>
      <c r="S30" t="b">
        <v>0</v>
      </c>
      <c r="T30" s="1">
        <v>45292</v>
      </c>
      <c r="U30" s="2">
        <f>HYPERLINK("https://sbirkapp.gov.cz/detail/SPP6KNBU35L7PJGC", "https://sbirkapp.gov.cz/detail/SPP6KNBU35L7PJGC")</f>
        <v>0</v>
      </c>
      <c r="V30" t="s">
        <v>192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193</v>
      </c>
      <c r="F31" t="s">
        <v>28</v>
      </c>
      <c r="G31" t="s">
        <v>194</v>
      </c>
      <c r="H31" s="1">
        <v>44531</v>
      </c>
      <c r="I31" s="1">
        <v>45219.43982339433</v>
      </c>
      <c r="J31" t="s">
        <v>190</v>
      </c>
      <c r="K31" t="s">
        <v>92</v>
      </c>
      <c r="L31" s="1">
        <v>44531</v>
      </c>
      <c r="M31" t="s">
        <v>167</v>
      </c>
      <c r="N31" t="s">
        <v>168</v>
      </c>
      <c r="R31" t="s">
        <v>195</v>
      </c>
      <c r="S31" t="b">
        <v>0</v>
      </c>
      <c r="T31" s="1">
        <v>45292</v>
      </c>
      <c r="U31" s="2">
        <f>HYPERLINK("https://sbirkapp.gov.cz/detail/SPPEO47YL6HYV3SC", "https://sbirkapp.gov.cz/detail/SPPEO47YL6HYV3SC")</f>
        <v>0</v>
      </c>
      <c r="V31" t="s">
        <v>196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197</v>
      </c>
      <c r="F32" t="s">
        <v>28</v>
      </c>
      <c r="G32" t="s">
        <v>198</v>
      </c>
      <c r="H32" s="1">
        <v>41421</v>
      </c>
      <c r="I32" s="1">
        <v>45219.43661980559</v>
      </c>
      <c r="J32" t="s">
        <v>199</v>
      </c>
      <c r="K32" t="s">
        <v>92</v>
      </c>
      <c r="L32" s="1">
        <v>41421</v>
      </c>
      <c r="M32" t="s">
        <v>200</v>
      </c>
      <c r="N32" t="s">
        <v>201</v>
      </c>
      <c r="O32" t="s">
        <v>202</v>
      </c>
      <c r="S32" t="b">
        <v>1</v>
      </c>
      <c r="U32" s="2">
        <f>HYPERLINK("https://sbirkapp.gov.cz/detail/SPP64D2RCGO5IWDU", "https://sbirkapp.gov.cz/detail/SPP64D2RCGO5IWDU")</f>
        <v>0</v>
      </c>
      <c r="V32" t="s">
        <v>203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204</v>
      </c>
      <c r="F33" t="s">
        <v>28</v>
      </c>
      <c r="G33" t="s">
        <v>205</v>
      </c>
      <c r="H33" s="1">
        <v>40861</v>
      </c>
      <c r="I33" s="1">
        <v>45219.43344895277</v>
      </c>
      <c r="J33" t="s">
        <v>206</v>
      </c>
      <c r="K33" t="s">
        <v>92</v>
      </c>
      <c r="L33" s="1">
        <v>40861</v>
      </c>
      <c r="M33" t="s">
        <v>200</v>
      </c>
      <c r="N33" t="s">
        <v>201</v>
      </c>
      <c r="Q33" t="s">
        <v>207</v>
      </c>
      <c r="S33" t="b">
        <v>1</v>
      </c>
      <c r="U33" s="2">
        <f>HYPERLINK("https://sbirkapp.gov.cz/detail/SPPMNJON67TIUF2O", "https://sbirkapp.gov.cz/detail/SPPMNJON67TIUF2O")</f>
        <v>0</v>
      </c>
      <c r="V33" t="s">
        <v>208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209</v>
      </c>
      <c r="F34" t="s">
        <v>28</v>
      </c>
      <c r="G34" t="s">
        <v>210</v>
      </c>
      <c r="H34" s="1">
        <v>43815</v>
      </c>
      <c r="I34" s="1">
        <v>45219.27975352977</v>
      </c>
      <c r="J34" t="s">
        <v>211</v>
      </c>
      <c r="K34" t="s">
        <v>92</v>
      </c>
      <c r="L34" s="1">
        <v>43815</v>
      </c>
      <c r="M34" t="s">
        <v>173</v>
      </c>
      <c r="N34" t="s">
        <v>174</v>
      </c>
      <c r="Q34" t="s">
        <v>212</v>
      </c>
      <c r="R34" t="s">
        <v>186</v>
      </c>
      <c r="S34" t="b">
        <v>0</v>
      </c>
      <c r="T34" s="1">
        <v>45292</v>
      </c>
      <c r="U34" s="2">
        <f>HYPERLINK("https://sbirkapp.gov.cz/detail/SPPNVX574XZWK4OI", "https://sbirkapp.gov.cz/detail/SPPNVX574XZWK4OI")</f>
        <v>0</v>
      </c>
      <c r="V34" t="s">
        <v>213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214</v>
      </c>
      <c r="F35" t="s">
        <v>28</v>
      </c>
      <c r="G35" t="s">
        <v>215</v>
      </c>
      <c r="H35" s="1">
        <v>44531</v>
      </c>
      <c r="I35" s="1">
        <v>45219.271874122</v>
      </c>
      <c r="J35" t="s">
        <v>190</v>
      </c>
      <c r="K35" t="s">
        <v>92</v>
      </c>
      <c r="L35" s="1">
        <v>44531</v>
      </c>
      <c r="M35" t="s">
        <v>62</v>
      </c>
      <c r="N35" t="s">
        <v>63</v>
      </c>
      <c r="R35" t="s">
        <v>64</v>
      </c>
      <c r="S35" t="b">
        <v>0</v>
      </c>
      <c r="T35" s="1">
        <v>45292</v>
      </c>
      <c r="U35" s="2">
        <f>HYPERLINK("https://sbirkapp.gov.cz/detail/SPPLCMM75CVDSYUU", "https://sbirkapp.gov.cz/detail/SPPLCMM75CVDSYUU")</f>
        <v>0</v>
      </c>
      <c r="V35" t="s">
        <v>216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217</v>
      </c>
      <c r="F36" t="s">
        <v>28</v>
      </c>
      <c r="G36" t="s">
        <v>218</v>
      </c>
      <c r="H36" s="1">
        <v>45183</v>
      </c>
      <c r="I36" s="1">
        <v>45188.4299868991</v>
      </c>
      <c r="J36" t="s">
        <v>219</v>
      </c>
      <c r="K36" t="s">
        <v>31</v>
      </c>
      <c r="M36" t="s">
        <v>220</v>
      </c>
      <c r="N36" t="s">
        <v>221</v>
      </c>
      <c r="P36" t="s">
        <v>222</v>
      </c>
      <c r="S36" t="b">
        <v>1</v>
      </c>
      <c r="U36" s="2">
        <f>HYPERLINK("https://sbirkapp.gov.cz/detail/SPPLJPZ3Z4ROH2FE", "https://sbirkapp.gov.cz/detail/SPPLJPZ3Z4ROH2FE")</f>
        <v>0</v>
      </c>
      <c r="V36" t="s">
        <v>223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224</v>
      </c>
      <c r="F37" t="s">
        <v>28</v>
      </c>
      <c r="G37" t="s">
        <v>225</v>
      </c>
      <c r="H37" s="1">
        <v>45106</v>
      </c>
      <c r="I37" s="1">
        <v>45111.44215080745</v>
      </c>
      <c r="J37" t="s">
        <v>226</v>
      </c>
      <c r="K37" t="s">
        <v>31</v>
      </c>
      <c r="M37" t="s">
        <v>220</v>
      </c>
      <c r="N37" t="s">
        <v>221</v>
      </c>
      <c r="O37" t="s">
        <v>227</v>
      </c>
      <c r="R37" t="s">
        <v>228</v>
      </c>
      <c r="S37" t="b">
        <v>0</v>
      </c>
      <c r="T37" s="1">
        <v>45203</v>
      </c>
      <c r="U37" s="2">
        <f>HYPERLINK("https://sbirkapp.gov.cz/detail/SPP5M3YX2NMXIUUY", "https://sbirkapp.gov.cz/detail/SPP5M3YX2NMXIUUY")</f>
        <v>0</v>
      </c>
      <c r="V37" t="s">
        <v>229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230</v>
      </c>
      <c r="F38" t="s">
        <v>67</v>
      </c>
      <c r="G38" t="s">
        <v>231</v>
      </c>
      <c r="H38" s="1">
        <v>45069</v>
      </c>
      <c r="I38" s="1">
        <v>45070.63721483455</v>
      </c>
      <c r="J38" t="s">
        <v>232</v>
      </c>
      <c r="K38" t="s">
        <v>31</v>
      </c>
      <c r="M38" t="s">
        <v>233</v>
      </c>
      <c r="N38" t="s">
        <v>234</v>
      </c>
      <c r="S38" t="b">
        <v>1</v>
      </c>
      <c r="U38" s="2">
        <f>HYPERLINK("https://sbirkapp.gov.cz/detail/SPPW5IFXFOZKEDFQ", "https://sbirkapp.gov.cz/detail/SPPW5IFXFOZKEDFQ")</f>
        <v>0</v>
      </c>
      <c r="V38" t="s">
        <v>235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236</v>
      </c>
      <c r="F39" t="s">
        <v>28</v>
      </c>
      <c r="G39" t="s">
        <v>237</v>
      </c>
      <c r="H39" s="1">
        <v>45043</v>
      </c>
      <c r="I39" s="1">
        <v>45051.34694910642</v>
      </c>
      <c r="J39" t="s">
        <v>238</v>
      </c>
      <c r="K39" t="s">
        <v>31</v>
      </c>
      <c r="M39" t="s">
        <v>32</v>
      </c>
      <c r="N39" t="s">
        <v>33</v>
      </c>
      <c r="P39" t="s">
        <v>239</v>
      </c>
      <c r="R39" t="s">
        <v>240</v>
      </c>
      <c r="S39" t="b">
        <v>0</v>
      </c>
      <c r="T39" s="1">
        <v>45454</v>
      </c>
      <c r="U39" s="2">
        <f>HYPERLINK("https://sbirkapp.gov.cz/detail/SPPRJRSVKHJOMPYM", "https://sbirkapp.gov.cz/detail/SPPRJRSVKHJOMPYM")</f>
        <v>0</v>
      </c>
      <c r="V39" t="s">
        <v>241</v>
      </c>
      <c r="W39">
        <v>3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242</v>
      </c>
      <c r="F40" t="s">
        <v>28</v>
      </c>
      <c r="G40" t="s">
        <v>243</v>
      </c>
      <c r="H40" s="1">
        <v>44819</v>
      </c>
      <c r="I40" s="1">
        <v>44823.45019080428</v>
      </c>
      <c r="J40" t="s">
        <v>244</v>
      </c>
      <c r="K40" t="s">
        <v>31</v>
      </c>
      <c r="M40" t="s">
        <v>245</v>
      </c>
      <c r="N40" t="s">
        <v>246</v>
      </c>
      <c r="Q40" t="s">
        <v>247</v>
      </c>
      <c r="R40" t="s">
        <v>228</v>
      </c>
      <c r="S40" t="b">
        <v>0</v>
      </c>
      <c r="T40" s="1">
        <v>45203</v>
      </c>
      <c r="U40" s="2">
        <f>HYPERLINK("https://sbirkapp.gov.cz/detail/SPP2RPIDZYZRTSJY", "https://sbirkapp.gov.cz/detail/SPP2RPIDZYZRTSJY")</f>
        <v>0</v>
      </c>
      <c r="V40" t="s">
        <v>248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249</v>
      </c>
      <c r="F41" t="s">
        <v>28</v>
      </c>
      <c r="G41" t="s">
        <v>250</v>
      </c>
      <c r="H41" s="1">
        <v>44742</v>
      </c>
      <c r="I41" s="1">
        <v>44755.69068948796</v>
      </c>
      <c r="J41" t="s">
        <v>251</v>
      </c>
      <c r="K41" t="s">
        <v>31</v>
      </c>
      <c r="M41" t="s">
        <v>32</v>
      </c>
      <c r="N41" t="s">
        <v>33</v>
      </c>
      <c r="O41" t="s">
        <v>252</v>
      </c>
      <c r="R41" t="s">
        <v>253</v>
      </c>
      <c r="S41" t="b">
        <v>0</v>
      </c>
      <c r="T41" s="1">
        <v>45066</v>
      </c>
      <c r="U41" s="2">
        <f>HYPERLINK("https://sbirkapp.gov.cz/detail/SPPASAFVX7D2F4QM", "https://sbirkapp.gov.cz/detail/SPPASAFVX7D2F4QM")</f>
        <v>0</v>
      </c>
      <c r="V41" t="s">
        <v>254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255</v>
      </c>
      <c r="F42" t="s">
        <v>28</v>
      </c>
      <c r="G42" t="s">
        <v>29</v>
      </c>
      <c r="H42" s="1">
        <v>44679</v>
      </c>
      <c r="I42" s="1">
        <v>44683.64226817395</v>
      </c>
      <c r="J42" t="s">
        <v>256</v>
      </c>
      <c r="K42" t="s">
        <v>31</v>
      </c>
      <c r="M42" t="s">
        <v>32</v>
      </c>
      <c r="N42" t="s">
        <v>33</v>
      </c>
      <c r="Q42" t="s">
        <v>257</v>
      </c>
      <c r="R42" t="s">
        <v>253</v>
      </c>
      <c r="S42" t="b">
        <v>0</v>
      </c>
      <c r="T42" s="1">
        <v>45066</v>
      </c>
      <c r="U42" s="2">
        <f>HYPERLINK("https://sbirkapp.gov.cz/detail/SPPQU7MM5WFHA3N6", "https://sbirkapp.gov.cz/detail/SPPQU7MM5WFHA3N6")</f>
        <v>0</v>
      </c>
      <c r="V42" t="s">
        <v>258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259</v>
      </c>
      <c r="F43" t="s">
        <v>67</v>
      </c>
      <c r="G43" t="s">
        <v>260</v>
      </c>
      <c r="H43" s="1">
        <v>44663</v>
      </c>
      <c r="I43" s="1">
        <v>44664.62281197882</v>
      </c>
      <c r="J43" t="s">
        <v>261</v>
      </c>
      <c r="K43" t="s">
        <v>31</v>
      </c>
      <c r="M43" t="s">
        <v>262</v>
      </c>
      <c r="N43" t="s">
        <v>263</v>
      </c>
      <c r="S43" t="b">
        <v>1</v>
      </c>
      <c r="U43" s="2">
        <f>HYPERLINK("https://sbirkapp.gov.cz/detail/SPPWI4AOE55JPCOK", "https://sbirkapp.gov.cz/detail/SPPWI4AOE55JPCOK")</f>
        <v>0</v>
      </c>
      <c r="V43" t="s">
        <v>264</v>
      </c>
      <c r="W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2026-05-23T10:03:57Z</dcterms:created>
  <dcterms:modified xsi:type="dcterms:W3CDTF">2026-05-23T10:03:57Z</dcterms:modified>
</cp:coreProperties>
</file>