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<sst xmlns="http://schemas.openxmlformats.org/spreadsheetml/2006/main" count="373" uniqueCount="164">
  <si>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</si>
  <si>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</si>
  <si>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</si>
  <si>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</si>
  <si>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</si>
  <si>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</si>
  <si>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</si>
  <si>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</si>
  <si>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</si>
  <si>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</si>
  <si>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</si>
  <si>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</si>
  <si>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</si>
  <si>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</si>
  <si>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</si>
  <si>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</si>
  <si>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</si>
  <si>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</si>
  <si>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</si>
  <si>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</si>
  <si>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</si>
  <si>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</si>
  <si>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</si>
  <si>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Janovice nad Úhlavou</t>
  </si>
  <si>
    <t>00255611</t>
  </si>
  <si>
    <t>9hyb3f2</t>
  </si>
  <si>
    <t>Plzeňský kraj</t>
  </si>
  <si>
    <t>2/2026</t>
  </si>
  <si>
    <t>Obecně závazná vyhláška</t>
  </si>
  <si>
    <t xml:space="preserve">Obecně závazná vyhláška města Janovice nad Úhlavou o stanovení obecního systému odpadového hospodářství </t>
  </si>
  <si>
    <t>2026-07-22</t>
  </si>
  <si>
    <t>Běžný</t>
  </si>
  <si>
    <t>systém odpadového hospodářství</t>
  </si>
  <si>
    <t>zákon č. 541/2020 Sb., o odpadech - § 59 odst. 4</t>
  </si>
  <si>
    <t>3/2023: Obecně závazná vyhláška Janovice nad Úhlavou o stanovení obecního systému odpadového hospodářství.</t>
  </si>
  <si>
    <t>1729500511</t>
  </si>
  <si>
    <t>1/2026</t>
  </si>
  <si>
    <t>Obecně závazná vyhláška města Janovice nad Úhlavou, kterou se stanovují pravidla pro pohyb psů ve městě</t>
  </si>
  <si>
    <t>2026-03-13</t>
  </si>
  <si>
    <t>pohyb psů</t>
  </si>
  <si>
    <t>zákon č. 246/1992 Sb., na ochranu zvířat proti týrání - § 24 odst. 2</t>
  </si>
  <si>
    <t>1656498796</t>
  </si>
  <si>
    <t>1/2025</t>
  </si>
  <si>
    <t>Obecně závazná vyhláška města Janovice nad Úhlavou o místním poplatku z pobytu</t>
  </si>
  <si>
    <t>2025-12-31</t>
  </si>
  <si>
    <t>místní poplatek z pobytu</t>
  </si>
  <si>
    <t>zákon č. 565/1990 Sb., o místních poplatcích - § 14 - z pobytu</t>
  </si>
  <si>
    <t>01/2021: Obecně závazná vyhláška o místním poplatku z pobytu</t>
  </si>
  <si>
    <t>1622171979</t>
  </si>
  <si>
    <t>4/2024</t>
  </si>
  <si>
    <t>Obecně závazná vhláška města Janovice nad Úhlavou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</si>
  <si>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</si>
  <si>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</si>
  <si>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</si>
  <si>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města Janovice nad Úhlavou o místním poplatku za obecní systém odpadového hospodářství</t>
  </si>
  <si>
    <t>1453768983</t>
  </si>
  <si>
    <t>3/2024</t>
  </si>
  <si>
    <t>Obecně závazná vyhláška města, kterou se zrušuje Obecně závazná vyhláška č. 01/2009 ze dne 25.6.2009 o stanovení koeficientu pro výpočet výše daně z nemovitostí</t>
  </si>
  <si>
    <t>2024-10-04</t>
  </si>
  <si>
    <t>zrušovací</t>
  </si>
  <si>
    <t>ústavní zákon č. 1/1993 Sb., Ústava České republiky - čl. 104 odst. 3 - zrušovací OZV</t>
  </si>
  <si>
    <t>1/2009: Obecně závazná vyhláška  o stanovení koeficientů pro výpočet výše daně z nemovitostí  pro jednotlivé místní části Města Janovice nad Úhlavou</t>
  </si>
  <si>
    <t>1414238151</t>
  </si>
  <si>
    <t>2/2024</t>
  </si>
  <si>
    <t>VÝMAZ</t>
  </si>
  <si>
    <t>-</t>
  </si>
  <si>
    <t>1410105197</t>
  </si>
  <si>
    <t>1/2024</t>
  </si>
  <si>
    <t>Obecně závazná vyhláška města Janovice nad Úhlavou o místním poplatku za obecní systém odpadového hospodářství</t>
  </si>
  <si>
    <t>2024-01-31</t>
  </si>
  <si>
    <t>3/2021: Obecně závazná vyhláška o místním poplatku za obecní systém odpadového hospodářství</t>
  </si>
  <si>
    <t>4/2024: Obecně závazná vhláška města Janovice nad Úhlavou o místním poplatku za obecní systém odpadového hospodářství</t>
  </si>
  <si>
    <t>1300734606</t>
  </si>
  <si>
    <t>7/2023</t>
  </si>
  <si>
    <t>Obecně závazná vyhláška města kterou se zrušuje obecně závazná vyhláška č. 01/2020 o místním poplatku ze psů</t>
  </si>
  <si>
    <t>2024-01-01</t>
  </si>
  <si>
    <t>1/2020: Obecně závazná vyhláška o místním poplatku ze psů</t>
  </si>
  <si>
    <t>1289910898</t>
  </si>
  <si>
    <t>6/2023</t>
  </si>
  <si>
    <t>1218108697</t>
  </si>
  <si>
    <t>5/2023</t>
  </si>
  <si>
    <t>Obecně závazná vyhláška, kterou se zrušují obecně závazné vyhlášky č. 02/1998, 01/2000, 03/2011, 02/2016 a 03/2016</t>
  </si>
  <si>
    <t>2023-08-04</t>
  </si>
  <si>
    <t>1218106907</t>
  </si>
  <si>
    <t>03/2015</t>
  </si>
  <si>
    <t>Obecně závazná vyhláška, kterou se zrušuje Obecně závazná vyhláška č. 02/2008 o zákazu požívání alkoholických nápojů a jiných omamných a psychotropních látek na veřejném prostranství, ve znění Obecně závazné vyhlášky č. 02/2009, kterou se mění a doplňuje Obecně závazná vyhláška č. 02/2008</t>
  </si>
  <si>
    <t>2016-01-06</t>
  </si>
  <si>
    <t>Dle přechodného ustanovení</t>
  </si>
  <si>
    <t>1218102160</t>
  </si>
  <si>
    <t>02/2015</t>
  </si>
  <si>
    <t xml:space="preserve">Obecně závazná vyhláška, kterou se zrušuje Obecně závazná vyhláška č. 01/2007 o stanovení okruhu vzdáleností,  v němž nesmí být povoleno provozování výherních hracích přístrojů </t>
  </si>
  <si>
    <t>1218098350</t>
  </si>
  <si>
    <t>03/2012</t>
  </si>
  <si>
    <t>Obecně závazná vyhláška, kterou se ruší Obecně závazná vyhláška č. 02/2012  o stanovení veřejně přístupných míst, na kterých je provozování sázkových her, loterií a jiných podobných her zakázáno</t>
  </si>
  <si>
    <t>2012-09-19</t>
  </si>
  <si>
    <t>1218095431</t>
  </si>
  <si>
    <t>01/2012</t>
  </si>
  <si>
    <t>Obecně závazná vyhláška, kterou se ruší Obecně závazná vyhláška číslo 05/2011 o místním poplatku za provozovaný výherní hrací přístroj nebo jiné technické zařízení povolené Ministerstvem financí podle jiného právního předpisu</t>
  </si>
  <si>
    <t>2012-03-14</t>
  </si>
  <si>
    <t>1218082958</t>
  </si>
  <si>
    <t>07/2011</t>
  </si>
  <si>
    <t>Obecně závazná vyhláška, kterou se ruší Obecně závazná vyhláška číslo 08/2010 o místním poplatku za zhodnocení stavebního pozemku možností jeho připojení na stavbu vodovodu nebo kanalizace</t>
  </si>
  <si>
    <t>2011-11-30</t>
  </si>
  <si>
    <t>1218079673</t>
  </si>
  <si>
    <t>4/2023</t>
  </si>
  <si>
    <t>Obecně závazná vyhláška, kterou se stanoví část společného školského obvodu základní školy</t>
  </si>
  <si>
    <t>2023-06-07</t>
  </si>
  <si>
    <t>školské obvody - základní školy</t>
  </si>
  <si>
    <t>zákon č. 561/2004 Sb., školský zákon - § 178 odst. 2 písm. c)</t>
  </si>
  <si>
    <t>4/2009: Obecně závazná vyhláška,  kterou se stanoví část společného školského obvodu základní školy</t>
  </si>
  <si>
    <t>1193603579</t>
  </si>
  <si>
    <t>3/2023</t>
  </si>
  <si>
    <t>Obecně závazná vyhláška Janovice nad Úhlavou o stanovení obecního systému odpadového hospodářství.</t>
  </si>
  <si>
    <t>02/2021: Obecně závazná vyhláška o stanovení obecního systému odpadového hospodářství</t>
  </si>
  <si>
    <t xml:space="preserve">2/2026: Obecně závazná vyhláška města Janovice nad Úhlavou o stanovení obecního systému odpadového hospodářství </t>
  </si>
  <si>
    <t>1193601453</t>
  </si>
  <si>
    <t>2/2023</t>
  </si>
  <si>
    <t>Obecně závazná vyhláška, kterou se zrušuje obecně závazná vyhláška č. 01/2016</t>
  </si>
  <si>
    <t>1/2016: Obecně závazná vyhláška o místním poplatku za užívání veřejného prostranství</t>
  </si>
  <si>
    <t>1193598271</t>
  </si>
  <si>
    <t>1/2020</t>
  </si>
  <si>
    <t>Obecně závazná vyhláška o místním poplatku ze psů</t>
  </si>
  <si>
    <t>2020-07-08</t>
  </si>
  <si>
    <t>místní poplatek ze psů</t>
  </si>
  <si>
    <t>zákon č. 565/1990 Sb., o místních poplatcích - § 14 - ze psů</t>
  </si>
  <si>
    <t>7/2023: Obecně závazná vyhláška města kterou se zrušuje obecně závazná vyhláška č. 01/2020 o místním poplatku ze psů; 7/2023: Obecně závazná vyhláška města kterou se zrušuje obecně závazná vyhláška č. 01/2020 o místním poplatku ze psů</t>
  </si>
  <si>
    <t>1130102461</t>
  </si>
  <si>
    <t>3/2021</t>
  </si>
  <si>
    <t>Obecně závazná vyhláška o místním poplatku za obecní systém odpadového hospodářství</t>
  </si>
  <si>
    <t>2022-01-01</t>
  </si>
  <si>
    <t>1130021395</t>
  </si>
  <si>
    <t>02/2021</t>
  </si>
  <si>
    <t>Obecně závazná vyhláška o stanovení obecního systému odpadového hospodářství</t>
  </si>
  <si>
    <t>1130019892</t>
  </si>
  <si>
    <t>01/2021</t>
  </si>
  <si>
    <t>Obecně závazná vyhláška o místním poplatku z pobytu</t>
  </si>
  <si>
    <t>2021-03-17</t>
  </si>
  <si>
    <t>1/2025: Obecně závazná vyhláška města Janovice nad Úhlavou o místním poplatku z pobytu</t>
  </si>
  <si>
    <t>1130015137</t>
  </si>
  <si>
    <t>1/2016</t>
  </si>
  <si>
    <t>Obecně závazná vyhláška o místním poplatku za užívání veřejného prostranství</t>
  </si>
  <si>
    <t>2016-05-11</t>
  </si>
  <si>
    <t>místní poplatek za užívání veřejného prostranství</t>
  </si>
  <si>
    <t>zákon č. 565/1990 Sb., o místních poplatcích - § 14 - za užívání veřejného prostranství</t>
  </si>
  <si>
    <t>2/2023: Obecně závazná vyhláška, kterou se zrušuje obecně závazná vyhláška č. 01/2016</t>
  </si>
  <si>
    <t>1129781660</t>
  </si>
  <si>
    <t>4/2009</t>
  </si>
  <si>
    <t>Obecně závazná vyhláška,  kterou se stanoví část společného školského obvodu základní školy</t>
  </si>
  <si>
    <t>2009-12-30</t>
  </si>
  <si>
    <t>4/2023: Obecně závazná vyhláška, kterou se stanoví část společného školského obvodu základní školy</t>
  </si>
  <si>
    <t>1129778366</t>
  </si>
  <si>
    <t>1/2009</t>
  </si>
  <si>
    <t>Obecně závazná vyhláška  o stanovení koeficientů pro výpočet výše daně z nemovitostí  pro jednotlivé místní části Města Janovice nad Úhlavou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</si>
  <si>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</si>
  <si>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</si>
  <si>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</si>
  <si>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3/2024: Obecně závazná vyhláška města, kterou se zrušuje Obecně závazná vyhláška č. 01/2009 ze dne 25.6.2009 o stanovení koeficientu pro výpočet výše daně z nemovitostí; 3/2024: Obecně závazná vyhláška města, kterou se zrušuje Obecně závazná vyhláška č. 01/2009 ze dne 25.6.2009 o stanovení koeficientu pro výpočet výše daně z nemovitostí</t>
  </si>
  <si>
    <t>1129776793</t>
  </si>
  <si>
    <t>1/2023</t>
  </si>
  <si>
    <t>Obecně závazná vyhláška o regulaci provozování hazardních her</t>
  </si>
  <si>
    <t>2023-01-31</t>
  </si>
  <si>
    <t>hazardní hry</t>
  </si>
  <si>
    <t xml:space="preserve">zákon č. 186/2016 Sb., o hazardních hrách - § 12 </t>
  </si>
  <si>
    <t>1129745796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</si>
</sst>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46210.61057881836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HYPERLINK("https://sbirkapp.gov.cz/detail/SPPJGUVZBNLXMWGW", "https://sbirkapp.gov.cz/detail/SPPJGUVZBNLXMWGW")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46076</v>
      </c>
      <c r="I3" s="1">
        <v>46079.70674318026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HYPERLINK("https://sbirkapp.gov.cz/detail/SPPIN6R67V7L3UQC", "https://sbirkapp.gov.cz/detail/SPPIN6R67V7L3UQC")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46007.65366775308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HYPERLINK("https://sbirkapp.gov.cz/detail/SPPZGQWQ6ZRQ5BTC", "https://sbirkapp.gov.cz/detail/SPPZGQWQ6ZRQ5BTC")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45642</v>
      </c>
      <c r="I5" s="1">
        <v>45643.54981662874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HYPERLINK("https://sbirkapp.gov.cz/detail/SPPACPPGFBHFZJUQ", "https://sbirkapp.gov.cz/detail/SPPACPPGFBHFZJUQ")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45530</v>
      </c>
      <c r="I6" s="1">
        <v>45554.43993092461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HYPERLINK("https://sbirkapp.gov.cz/detail/SPPXJ236VRVHFYGY", "https://sbirkapp.gov.cz/detail/SPPXJ236VRVHFYGY")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64</v>
      </c>
      <c r="G7" t="s">
        <v>65</v>
      </c>
      <c r="H7" t="s">
        <v>65</v>
      </c>
      <c r="I7" t="s">
        <v>65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  <c r="O7" t="s">
        <v>65</v>
      </c>
      <c r="P7" t="s">
        <v>65</v>
      </c>
      <c r="Q7" t="s">
        <v>65</v>
      </c>
      <c r="R7" t="s">
        <v>65</v>
      </c>
      <c r="S7" t="s">
        <v>65</v>
      </c>
      <c r="T7" t="s">
        <v>65</v>
      </c>
      <c r="U7" t="s">
        <v>65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45271</v>
      </c>
      <c r="I8" s="1">
        <v>45307.62656105348</v>
      </c>
      <c r="J8" t="s">
        <v>69</v>
      </c>
      <c r="K8" t="s">
        <v>31</v>
      </c>
      <c r="M8" t="s">
        <v>52</v>
      </c>
      <c r="N8" t="s">
        <v>53</v>
      </c>
      <c r="P8" t="s">
        <v>70</v>
      </c>
      <c r="R8" t="s">
        <v>71</v>
      </c>
      <c r="S8" t="b">
        <v>0</v>
      </c>
      <c r="T8" s="1">
        <v>45658</v>
      </c>
      <c r="U8" s="2">
        <f>HYPERLINK("https://sbirkapp.gov.cz/detail/SPPVSMJPQQMFMPOO", "https://sbirkapp.gov.cz/detail/SPPVSMJPQQMFMPOO")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45271</v>
      </c>
      <c r="I9" s="1">
        <v>45282.44818772592</v>
      </c>
      <c r="J9" t="s">
        <v>75</v>
      </c>
      <c r="K9" t="s">
        <v>31</v>
      </c>
      <c r="M9" t="s">
        <v>59</v>
      </c>
      <c r="N9" t="s">
        <v>60</v>
      </c>
      <c r="P9" t="s">
        <v>76</v>
      </c>
      <c r="S9" t="b">
        <v>1</v>
      </c>
      <c r="U9" s="2">
        <f>HYPERLINK("https://sbirkapp.gov.cz/detail/SPPCCRRIQZG6ID22", "https://sbirkapp.gov.cz/detail/SPPCCRRIQZG6ID22")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64</v>
      </c>
      <c r="G10" t="s">
        <v>65</v>
      </c>
      <c r="H10" t="s">
        <v>65</v>
      </c>
      <c r="I10" t="s">
        <v>65</v>
      </c>
      <c r="J10" t="s">
        <v>65</v>
      </c>
      <c r="K10" t="s">
        <v>65</v>
      </c>
      <c r="L10" t="s">
        <v>65</v>
      </c>
      <c r="M10" t="s">
        <v>65</v>
      </c>
      <c r="N10" t="s">
        <v>65</v>
      </c>
      <c r="O10" t="s">
        <v>65</v>
      </c>
      <c r="P10" t="s">
        <v>65</v>
      </c>
      <c r="Q10" t="s">
        <v>65</v>
      </c>
      <c r="R10" t="s">
        <v>65</v>
      </c>
      <c r="S10" t="s">
        <v>65</v>
      </c>
      <c r="T10" t="s">
        <v>65</v>
      </c>
      <c r="U10" t="s">
        <v>65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44620</v>
      </c>
      <c r="I11" s="1">
        <v>45127.38462130567</v>
      </c>
      <c r="J11" t="s">
        <v>82</v>
      </c>
      <c r="K11" t="s">
        <v>31</v>
      </c>
      <c r="M11" t="s">
        <v>59</v>
      </c>
      <c r="N11" t="s">
        <v>60</v>
      </c>
      <c r="S11" t="b">
        <v>1</v>
      </c>
      <c r="U11" s="2">
        <f>HYPERLINK("https://sbirkapp.gov.cz/detail/SPPJZRQBIEKJFAWC", "https://sbirkapp.gov.cz/detail/SPPJZRQBIEKJFAWC")</f>
        <v>0</v>
      </c>
      <c r="V11" t="s">
        <v>83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42359</v>
      </c>
      <c r="I12" s="1">
        <v>45127.37937091772</v>
      </c>
      <c r="J12" t="s">
        <v>86</v>
      </c>
      <c r="K12" t="s">
        <v>87</v>
      </c>
      <c r="L12" s="1">
        <v>42360</v>
      </c>
      <c r="M12" t="s">
        <v>59</v>
      </c>
      <c r="N12" t="s">
        <v>60</v>
      </c>
      <c r="S12" t="b">
        <v>1</v>
      </c>
      <c r="U12" s="2">
        <f>HYPERLINK("https://sbirkapp.gov.cz/detail/SPPFAEYZLOFHXHVQ", "https://sbirkapp.gov.cz/detail/SPPFAEYZLOFHXHVQ")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42359</v>
      </c>
      <c r="I13" s="1">
        <v>45127.37569731358</v>
      </c>
      <c r="J13" t="s">
        <v>86</v>
      </c>
      <c r="K13" t="s">
        <v>87</v>
      </c>
      <c r="L13" s="1">
        <v>42360</v>
      </c>
      <c r="M13" t="s">
        <v>59</v>
      </c>
      <c r="N13" t="s">
        <v>60</v>
      </c>
      <c r="S13" t="b">
        <v>1</v>
      </c>
      <c r="U13" s="2">
        <f>HYPERLINK("https://sbirkapp.gov.cz/detail/SPP3OOIK7Z45X2NY", "https://sbirkapp.gov.cz/detail/SPP3OOIK7Z45X2NY")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41155</v>
      </c>
      <c r="I14" s="1">
        <v>45127.37306760285</v>
      </c>
      <c r="J14" t="s">
        <v>94</v>
      </c>
      <c r="K14" t="s">
        <v>87</v>
      </c>
      <c r="L14" s="1">
        <v>41156</v>
      </c>
      <c r="M14" t="s">
        <v>59</v>
      </c>
      <c r="N14" t="s">
        <v>60</v>
      </c>
      <c r="S14" t="b">
        <v>1</v>
      </c>
      <c r="U14" s="2">
        <f>HYPERLINK("https://sbirkapp.gov.cz/detail/SPPJW56ZTEVLJGIM", "https://sbirkapp.gov.cz/detail/SPPJW56ZTEVLJGIM")</f>
        <v>0</v>
      </c>
      <c r="V14" t="s">
        <v>95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96</v>
      </c>
      <c r="F15" t="s">
        <v>28</v>
      </c>
      <c r="G15" t="s">
        <v>97</v>
      </c>
      <c r="H15" s="1">
        <v>40966</v>
      </c>
      <c r="I15" s="1">
        <v>45127.35705109093</v>
      </c>
      <c r="J15" t="s">
        <v>98</v>
      </c>
      <c r="K15" t="s">
        <v>87</v>
      </c>
      <c r="L15" s="1">
        <v>40967</v>
      </c>
      <c r="M15" t="s">
        <v>59</v>
      </c>
      <c r="N15" t="s">
        <v>60</v>
      </c>
      <c r="S15" t="b">
        <v>1</v>
      </c>
      <c r="U15" s="2">
        <f>HYPERLINK("https://sbirkapp.gov.cz/detail/SPPDTUNP4TB77S44", "https://sbirkapp.gov.cz/detail/SPPDTUNP4TB77S44")</f>
        <v>0</v>
      </c>
      <c r="V15" t="s">
        <v>99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100</v>
      </c>
      <c r="F16" t="s">
        <v>28</v>
      </c>
      <c r="G16" t="s">
        <v>101</v>
      </c>
      <c r="H16" s="1">
        <v>40861</v>
      </c>
      <c r="I16" s="1">
        <v>45127.35336748781</v>
      </c>
      <c r="J16" t="s">
        <v>102</v>
      </c>
      <c r="K16" t="s">
        <v>87</v>
      </c>
      <c r="L16" s="1">
        <v>40862</v>
      </c>
      <c r="M16" t="s">
        <v>59</v>
      </c>
      <c r="N16" t="s">
        <v>60</v>
      </c>
      <c r="S16" t="b">
        <v>1</v>
      </c>
      <c r="U16" s="2">
        <f>HYPERLINK("https://sbirkapp.gov.cz/detail/SPPWXHRCX4KKTDG4", "https://sbirkapp.gov.cz/detail/SPPWXHRCX4KKTDG4")</f>
        <v>0</v>
      </c>
      <c r="V16" t="s">
        <v>103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104</v>
      </c>
      <c r="F17" t="s">
        <v>28</v>
      </c>
      <c r="G17" t="s">
        <v>105</v>
      </c>
      <c r="H17" s="1">
        <v>45061</v>
      </c>
      <c r="I17" s="1">
        <v>45069.51050779763</v>
      </c>
      <c r="J17" t="s">
        <v>106</v>
      </c>
      <c r="K17" t="s">
        <v>31</v>
      </c>
      <c r="M17" t="s">
        <v>107</v>
      </c>
      <c r="N17" t="s">
        <v>108</v>
      </c>
      <c r="P17" t="s">
        <v>109</v>
      </c>
      <c r="S17" t="b">
        <v>1</v>
      </c>
      <c r="U17" s="2">
        <f>HYPERLINK("https://sbirkapp.gov.cz/detail/SPPVYJI5PDHTVEZW", "https://sbirkapp.gov.cz/detail/SPPVYJI5PDHTVEZW")</f>
        <v>0</v>
      </c>
      <c r="V17" t="s">
        <v>110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111</v>
      </c>
      <c r="F18" t="s">
        <v>28</v>
      </c>
      <c r="G18" t="s">
        <v>112</v>
      </c>
      <c r="H18" s="1">
        <v>45061</v>
      </c>
      <c r="I18" s="1">
        <v>45069.50838235894</v>
      </c>
      <c r="J18" t="s">
        <v>106</v>
      </c>
      <c r="K18" t="s">
        <v>31</v>
      </c>
      <c r="M18" t="s">
        <v>32</v>
      </c>
      <c r="N18" t="s">
        <v>33</v>
      </c>
      <c r="P18" t="s">
        <v>113</v>
      </c>
      <c r="R18" t="s">
        <v>114</v>
      </c>
      <c r="S18" t="b">
        <v>0</v>
      </c>
      <c r="T18" s="1">
        <v>46225</v>
      </c>
      <c r="U18" s="2">
        <f>HYPERLINK("https://sbirkapp.gov.cz/detail/SPPG63N43W3DEXBE", "https://sbirkapp.gov.cz/detail/SPPG63N43W3DEXBE")</f>
        <v>0</v>
      </c>
      <c r="V18" t="s">
        <v>115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116</v>
      </c>
      <c r="F19" t="s">
        <v>28</v>
      </c>
      <c r="G19" t="s">
        <v>117</v>
      </c>
      <c r="H19" s="1">
        <v>45061</v>
      </c>
      <c r="I19" s="1">
        <v>45069.50626736599</v>
      </c>
      <c r="J19" t="s">
        <v>106</v>
      </c>
      <c r="K19" t="s">
        <v>31</v>
      </c>
      <c r="M19" t="s">
        <v>59</v>
      </c>
      <c r="N19" t="s">
        <v>60</v>
      </c>
      <c r="P19" t="s">
        <v>118</v>
      </c>
      <c r="S19" t="b">
        <v>1</v>
      </c>
      <c r="U19" s="2">
        <f>HYPERLINK("https://sbirkapp.gov.cz/detail/SPPYHDNDXTDWALSQ", "https://sbirkapp.gov.cz/detail/SPPYHDNDXTDWALSQ")</f>
        <v>0</v>
      </c>
      <c r="V19" t="s">
        <v>119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120</v>
      </c>
      <c r="F20" t="s">
        <v>28</v>
      </c>
      <c r="G20" t="s">
        <v>121</v>
      </c>
      <c r="H20" s="1">
        <v>44004</v>
      </c>
      <c r="I20" s="1">
        <v>44943.42078799978</v>
      </c>
      <c r="J20" t="s">
        <v>122</v>
      </c>
      <c r="K20" t="s">
        <v>87</v>
      </c>
      <c r="L20" s="1">
        <v>44005</v>
      </c>
      <c r="M20" t="s">
        <v>123</v>
      </c>
      <c r="N20" t="s">
        <v>124</v>
      </c>
      <c r="R20" t="s">
        <v>125</v>
      </c>
      <c r="S20" t="b">
        <v>0</v>
      </c>
      <c r="T20" s="1">
        <v>45292</v>
      </c>
      <c r="U20" s="2">
        <f>HYPERLINK("https://sbirkapp.gov.cz/detail/SPPPSBU7TN4IHFTE", "https://sbirkapp.gov.cz/detail/SPPPSBU7TN4IHFTE")</f>
        <v>0</v>
      </c>
      <c r="V20" t="s">
        <v>126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127</v>
      </c>
      <c r="F21" t="s">
        <v>28</v>
      </c>
      <c r="G21" t="s">
        <v>128</v>
      </c>
      <c r="H21" s="1">
        <v>44543</v>
      </c>
      <c r="I21" s="1">
        <v>44943.33866510048</v>
      </c>
      <c r="J21" t="s">
        <v>129</v>
      </c>
      <c r="K21" t="s">
        <v>87</v>
      </c>
      <c r="L21" s="1">
        <v>44544</v>
      </c>
      <c r="M21" t="s">
        <v>52</v>
      </c>
      <c r="N21" t="s">
        <v>53</v>
      </c>
      <c r="R21" t="s">
        <v>54</v>
      </c>
      <c r="S21" t="b">
        <v>0</v>
      </c>
      <c r="T21" s="1">
        <v>45322</v>
      </c>
      <c r="U21" s="2">
        <f>HYPERLINK("https://sbirkapp.gov.cz/detail/SPPDCFMLTWTA3QRE", "https://sbirkapp.gov.cz/detail/SPPDCFMLTWTA3QRE")</f>
        <v>0</v>
      </c>
      <c r="V21" t="s">
        <v>130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131</v>
      </c>
      <c r="F22" t="s">
        <v>28</v>
      </c>
      <c r="G22" t="s">
        <v>132</v>
      </c>
      <c r="H22" s="1">
        <v>44543</v>
      </c>
      <c r="I22" s="1">
        <v>44943.33604077835</v>
      </c>
      <c r="J22" t="s">
        <v>129</v>
      </c>
      <c r="K22" t="s">
        <v>87</v>
      </c>
      <c r="L22" s="1">
        <v>44544</v>
      </c>
      <c r="M22" t="s">
        <v>32</v>
      </c>
      <c r="N22" t="s">
        <v>33</v>
      </c>
      <c r="R22" t="s">
        <v>34</v>
      </c>
      <c r="S22" t="b">
        <v>0</v>
      </c>
      <c r="T22" s="1">
        <v>45084</v>
      </c>
      <c r="U22" s="2">
        <f>HYPERLINK("https://sbirkapp.gov.cz/detail/SPPFNR2ZWRHOFHAO", "https://sbirkapp.gov.cz/detail/SPPFNR2ZWRHOFHAO")</f>
        <v>0</v>
      </c>
      <c r="V22" t="s">
        <v>133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134</v>
      </c>
      <c r="F23" t="s">
        <v>28</v>
      </c>
      <c r="G23" t="s">
        <v>135</v>
      </c>
      <c r="H23" s="1">
        <v>44256</v>
      </c>
      <c r="I23" s="1">
        <v>44943.33079888821</v>
      </c>
      <c r="J23" t="s">
        <v>136</v>
      </c>
      <c r="K23" t="s">
        <v>87</v>
      </c>
      <c r="L23" s="1">
        <v>44257</v>
      </c>
      <c r="M23" t="s">
        <v>45</v>
      </c>
      <c r="N23" t="s">
        <v>46</v>
      </c>
      <c r="R23" t="s">
        <v>137</v>
      </c>
      <c r="S23" t="b">
        <v>0</v>
      </c>
      <c r="T23" s="1">
        <v>46022</v>
      </c>
      <c r="U23" s="2">
        <f>HYPERLINK("https://sbirkapp.gov.cz/detail/SPPUKPZ6SS22YMXK", "https://sbirkapp.gov.cz/detail/SPPUKPZ6SS22YMXK")</f>
        <v>0</v>
      </c>
      <c r="V23" t="s">
        <v>138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139</v>
      </c>
      <c r="F24" t="s">
        <v>28</v>
      </c>
      <c r="G24" t="s">
        <v>140</v>
      </c>
      <c r="H24" s="1">
        <v>42485</v>
      </c>
      <c r="I24" s="1">
        <v>44942.68981423636</v>
      </c>
      <c r="J24" t="s">
        <v>141</v>
      </c>
      <c r="K24" t="s">
        <v>87</v>
      </c>
      <c r="L24" s="1">
        <v>42486</v>
      </c>
      <c r="M24" t="s">
        <v>142</v>
      </c>
      <c r="N24" t="s">
        <v>143</v>
      </c>
      <c r="R24" t="s">
        <v>144</v>
      </c>
      <c r="S24" t="b">
        <v>0</v>
      </c>
      <c r="T24" s="1">
        <v>45084</v>
      </c>
      <c r="U24" s="2">
        <f>HYPERLINK("https://sbirkapp.gov.cz/detail/SPPQ5YK2YRHPLUIS", "https://sbirkapp.gov.cz/detail/SPPQ5YK2YRHPLUIS")</f>
        <v>0</v>
      </c>
      <c r="V24" t="s">
        <v>145</v>
      </c>
      <c r="W24">
        <v>3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146</v>
      </c>
      <c r="F25" t="s">
        <v>28</v>
      </c>
      <c r="G25" t="s">
        <v>147</v>
      </c>
      <c r="H25" s="1">
        <v>40077</v>
      </c>
      <c r="I25" s="1">
        <v>44942.68647647434</v>
      </c>
      <c r="J25" t="s">
        <v>148</v>
      </c>
      <c r="K25" t="s">
        <v>87</v>
      </c>
      <c r="L25" s="1">
        <v>40162</v>
      </c>
      <c r="M25" t="s">
        <v>107</v>
      </c>
      <c r="N25" t="s">
        <v>108</v>
      </c>
      <c r="R25" t="s">
        <v>149</v>
      </c>
      <c r="S25" t="b">
        <v>0</v>
      </c>
      <c r="T25" s="1">
        <v>45084</v>
      </c>
      <c r="U25" s="2">
        <f>HYPERLINK("https://sbirkapp.gov.cz/detail/SPPKHFPRX5Z7Q7YQ", "https://sbirkapp.gov.cz/detail/SPPKHFPRX5Z7Q7YQ")</f>
        <v>0</v>
      </c>
      <c r="V25" t="s">
        <v>150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151</v>
      </c>
      <c r="F26" t="s">
        <v>28</v>
      </c>
      <c r="G26" t="s">
        <v>152</v>
      </c>
      <c r="H26" s="1">
        <v>39989</v>
      </c>
      <c r="I26" s="1">
        <v>44942.68385156344</v>
      </c>
      <c r="J26" t="s">
        <v>153</v>
      </c>
      <c r="K26" t="s">
        <v>87</v>
      </c>
      <c r="L26" s="1">
        <v>39989</v>
      </c>
      <c r="M26" t="s">
        <v>154</v>
      </c>
      <c r="N26" t="s">
        <v>155</v>
      </c>
      <c r="R26" t="s">
        <v>156</v>
      </c>
      <c r="S26" t="b">
        <v>0</v>
      </c>
      <c r="T26" s="1">
        <v>45569</v>
      </c>
      <c r="U26" s="2">
        <f>HYPERLINK("https://sbirkapp.gov.cz/detail/SPPFTF3ZPUU5DIC4", "https://sbirkapp.gov.cz/detail/SPPFTF3ZPUU5DIC4")</f>
        <v>0</v>
      </c>
      <c r="V26" t="s">
        <v>157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158</v>
      </c>
      <c r="F27" t="s">
        <v>28</v>
      </c>
      <c r="G27" t="s">
        <v>159</v>
      </c>
      <c r="H27" s="1">
        <v>44732</v>
      </c>
      <c r="I27" s="1">
        <v>44942.65281020933</v>
      </c>
      <c r="J27" t="s">
        <v>160</v>
      </c>
      <c r="K27" t="s">
        <v>31</v>
      </c>
      <c r="M27" t="s">
        <v>161</v>
      </c>
      <c r="N27" t="s">
        <v>162</v>
      </c>
      <c r="S27" t="b">
        <v>1</v>
      </c>
      <c r="U27" s="2">
        <f>HYPERLINK("https://sbirkapp.gov.cz/detail/SPP2LPXBNTQN75KA", "https://sbirkapp.gov.cz/detail/SPP2LPXBNTQN75KA")</f>
        <v>0</v>
      </c>
      <c r="V27" t="s">
        <v>163</v>
      </c>
      <c r="W2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2026-07-28T05:45:10Z</dcterms:created>
  <dcterms:modified xsi:type="dcterms:W3CDTF">2026-07-28T05:45:10Z</dcterms:modified>
</cp:coreProperties>
</file>