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<sst xmlns="http://schemas.openxmlformats.org/spreadsheetml/2006/main" count="307" uniqueCount="138">
  <si>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</si>
  <si>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</si>
  <si>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</si>
  <si>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</si>
  <si>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</si>
  <si>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</si>
  <si>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</si>
  <si>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</si>
  <si>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</si>
  <si>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</si>
  <si>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</si>
  <si>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</si>
  <si>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</si>
  <si>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</si>
  <si>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</si>
  <si>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</si>
  <si>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</si>
  <si>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</si>
  <si>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</si>
  <si>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</si>
  <si>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</si>
  <si>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</si>
  <si>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</si>
  <si>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BOŽANOV</t>
  </si>
  <si>
    <t>00272515</t>
  </si>
  <si>
    <t>nq6b4gw</t>
  </si>
  <si>
    <t>Královéhradecký kraj</t>
  </si>
  <si>
    <t>1/2026</t>
  </si>
  <si>
    <t>Obecně závazná vyhláška</t>
  </si>
  <si>
    <t>Obecně závazná vyhlášky obce Božanov č. 1/2026 o regulaci hlučných činností</t>
  </si>
  <si>
    <t>2026-07-02</t>
  </si>
  <si>
    <t>Běžný</t>
  </si>
  <si>
    <t>veřejný pořádek - hlučné činnosti</t>
  </si>
  <si>
    <t>zákon č. 128/2000 Sb., o obcích - § 10 písm. a) - hlučné činnosti</t>
  </si>
  <si>
    <t>1/2019: OZV obce Božanov č. 1/2019 o regulaci hlučných činností a používání zábavní pyrotechniky</t>
  </si>
  <si>
    <t>1715895435</t>
  </si>
  <si>
    <t>2/2025</t>
  </si>
  <si>
    <t>Obecně závazná vyhláška o stanovení systému odpadového hospodářství</t>
  </si>
  <si>
    <t>2025-12-05</t>
  </si>
  <si>
    <t>systém odpadového hospodářství</t>
  </si>
  <si>
    <t>zákon č. 541/2020 Sb., o odpadech - § 59 odst. 4</t>
  </si>
  <si>
    <t>1/2022: OZV o stanovení obecního systému odpadového hospodářství</t>
  </si>
  <si>
    <t>1608263159</t>
  </si>
  <si>
    <t>1/2025</t>
  </si>
  <si>
    <t>Obecně závazná vyhláška č. 1/2025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</si>
  <si>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</si>
  <si>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</si>
  <si>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</si>
  <si>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</si>
  <si>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1608258335</t>
  </si>
  <si>
    <t>1/2009</t>
  </si>
  <si>
    <t>O stanovení místního koeficientu pro výpočet daně z nemovitosti</t>
  </si>
  <si>
    <t>2011-01-01</t>
  </si>
  <si>
    <t>Dle přechodného ustanovení</t>
  </si>
  <si>
    <t>daň z nemovitých věcí - místní koeficient</t>
  </si>
  <si>
    <t>zákon č. 338/1992 Sb., o dani z nemovitých věcí - § 12</t>
  </si>
  <si>
    <t>1325840365</t>
  </si>
  <si>
    <t>3/2024</t>
  </si>
  <si>
    <t>VÝMAZ</t>
  </si>
  <si>
    <t>-</t>
  </si>
  <si>
    <t>1295635080</t>
  </si>
  <si>
    <t>2/2024</t>
  </si>
  <si>
    <t>1295634755</t>
  </si>
  <si>
    <t>1/2024</t>
  </si>
  <si>
    <t>1295634048</t>
  </si>
  <si>
    <t>3/2023</t>
  </si>
  <si>
    <t>Obecně závazná vyhláška č.3/2023 o místním poplatku z pobytu</t>
  </si>
  <si>
    <t>2024-01-01</t>
  </si>
  <si>
    <t>místní poplatek z pobytu</t>
  </si>
  <si>
    <t>zákon č. 565/1990 Sb., o místních poplatcích - § 14 - z pobytu</t>
  </si>
  <si>
    <t>2/2021: OZV č.2/2021 o místním poplatku z pobytu</t>
  </si>
  <si>
    <t>1286954909</t>
  </si>
  <si>
    <t>2/2023</t>
  </si>
  <si>
    <t>O místním poplatku za obecní systém odpadového hospodářství</t>
  </si>
  <si>
    <t>1/2021: OZV č. 1/2021 o místním poplatku za obecní systém odpadového hospodářství</t>
  </si>
  <si>
    <t>1/2025: Obecně závazná vyhláška č. 1/2025 o místním poplatku za obecní systém odpadového hospodářství; 1/2025: Obecně závazná vyhláška č. 1/2025 o místním poplatku za obecní systém odpadového hospodářství; 1/2025: Obecně závazná vyhláška č. 1/2025 o místním poplatku za obecní systém odpadového hospodářství</t>
  </si>
  <si>
    <t>1286954664</t>
  </si>
  <si>
    <t>1/2023</t>
  </si>
  <si>
    <t>O místním poplatku ze psů</t>
  </si>
  <si>
    <t>místní poplatek ze psů</t>
  </si>
  <si>
    <t>zákon č. 565/1990 Sb., o místních poplatcích - § 14 - ze psů</t>
  </si>
  <si>
    <t>4/2019: OZV č. 4/2019, o místním poplatku ze psů</t>
  </si>
  <si>
    <t>1286954315</t>
  </si>
  <si>
    <t>1/2022</t>
  </si>
  <si>
    <t>OZV o stanovení obecního systému odpadového hospodářství</t>
  </si>
  <si>
    <t>2022-12-18</t>
  </si>
  <si>
    <t>2/2018: OZV obce Božanov č. 2/2018, o stanovení systému shromažďování, sběru, přepravy, třídění, využívání a odstraňování komunálních odpadů a nakládání se stavebním odpadem na území obce Božanov</t>
  </si>
  <si>
    <t>2/2025: Obecně závazná vyhláška o stanovení systému odpadového hospodářství; 2/2025: Obecně závazná vyhláška o stanovení systému odpadového hospodářství</t>
  </si>
  <si>
    <t>1111762048</t>
  </si>
  <si>
    <t>2/2018</t>
  </si>
  <si>
    <t>OZV obce Božanov č. 2/2018, o stanovení systému shromažďování, sběru, přepravy, třídění, využívání a odstraňování komunálních odpadů a nakládání se stavebním odpadem na území obce Božanov</t>
  </si>
  <si>
    <t>2019-02-01</t>
  </si>
  <si>
    <t>1095842460</t>
  </si>
  <si>
    <t>2/2021</t>
  </si>
  <si>
    <t>OZV č.2/2021 o místním poplatku z pobytu</t>
  </si>
  <si>
    <t>2021-12-25</t>
  </si>
  <si>
    <t>3/2023: Obecně závazná vyhláška č.3/2023 o místním poplatku z pobytu; 3/2023: Obecně závazná vyhláška č.3/2023 o místním poplatku z pobytu</t>
  </si>
  <si>
    <t>1095833539</t>
  </si>
  <si>
    <t>1/2021</t>
  </si>
  <si>
    <t>OZV č. 1/2021 o místním poplatku za obecní systém odpadového hospodářství</t>
  </si>
  <si>
    <t>2022-01-01</t>
  </si>
  <si>
    <t>2/2023: O místním poplatku za obecní systém odpadového hospodářství; 2/2023: O místním poplatku za obecní systém odpadového hospodářství</t>
  </si>
  <si>
    <t>1095831240</t>
  </si>
  <si>
    <t>4/2019</t>
  </si>
  <si>
    <t>OZV č. 4/2019, o místním poplatku ze psů</t>
  </si>
  <si>
    <t>2020-01-01</t>
  </si>
  <si>
    <t>1/2023: O místním poplatku ze psů; 1/2023: O místním poplatku ze psů</t>
  </si>
  <si>
    <t>1095824710</t>
  </si>
  <si>
    <t>2/2019</t>
  </si>
  <si>
    <t>OZV obce Božanov č. 2/2019, o nočním klidu</t>
  </si>
  <si>
    <t>2019-11-07</t>
  </si>
  <si>
    <t>noční klid</t>
  </si>
  <si>
    <t>zákon č. 251/2016 Sb., o některých přestupcích - § 5 odst. 7</t>
  </si>
  <si>
    <t>1095822883</t>
  </si>
  <si>
    <t>1/2019</t>
  </si>
  <si>
    <t>OZV obce Božanov č. 1/2019 o regulaci hlučných činností a používání zábavní pyrotechniky</t>
  </si>
  <si>
    <t>veřejný pořádek - hlučné činnosti; veřejný pořádek - pyrotechnika</t>
  </si>
  <si>
    <t>zákon č. 128/2000 Sb., o obcích - § 10 písm. a) - hlučné činnosti; zákon č. 128/2000 Sb., o obcích - § 10 písm. a) - pyrotechnika</t>
  </si>
  <si>
    <t>1/2026: Obecně závazná vyhlášky obce Božanov č. 1/2026 o regulaci hlučných činností; 1/2026: Obecně závazná vyhlášky obce Božanov č. 1/2026 o regulaci hlučných činností</t>
  </si>
  <si>
    <t>1095821283</t>
  </si>
  <si>
    <t>2/2014</t>
  </si>
  <si>
    <t>OZV obce Božanov č. 2/2014, kterou se stanoví část společného školského obvodu základní školy</t>
  </si>
  <si>
    <t>2015-03-24</t>
  </si>
  <si>
    <t>školské obvody - základní školy</t>
  </si>
  <si>
    <t>zákon č. 561/2004 Sb., školský zákon - § 178 odst. 2 písm. c)</t>
  </si>
  <si>
    <t>1095817728</t>
  </si>
  <si>
    <t>2/2012</t>
  </si>
  <si>
    <t>OZV č. 2/2012 kterou se stanovují pravidla pro pohyb psů na veřejném prostranství v obci Božanov</t>
  </si>
  <si>
    <t>2012-06-02</t>
  </si>
  <si>
    <t>pohyb psů</t>
  </si>
  <si>
    <t>zákon č. 246/1992 Sb., na ochranu zvířat proti týrání - § 24 odst. 2</t>
  </si>
  <si>
    <t>1095815719</t>
  </si>
  <si>
    <t>1/2012</t>
  </si>
  <si>
    <t>O ochraně a údržbě zeleně na území obce Božanov</t>
  </si>
  <si>
    <t>2012-05-28</t>
  </si>
  <si>
    <t>veřejný pořádek - údržba a ochrana veřejné zeleně</t>
  </si>
  <si>
    <t>zákon č. 128/2000 Sb., o obcích - § 10 písm. c) - údržba a ochrana veřejné zeleně</t>
  </si>
  <si>
    <t>1095812905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</si>
</sst>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7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46154</v>
      </c>
      <c r="I2" s="1">
        <v>46190.40416723345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HYPERLINK("https://sbirkapp.gov.cz/detail/SPPMYJLSJ5JI4ODK", "https://sbirkapp.gov.cz/detail/SPPMYJLSJ5JI4ODK")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45622</v>
      </c>
      <c r="I3" s="1">
        <v>45981.33627514816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HYPERLINK("https://sbirkapp.gov.cz/detail/SPP5WN4F2MCWYPMC", "https://sbirkapp.gov.cz/detail/SPP5WN4F2MCWYPMC")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45974</v>
      </c>
      <c r="I4" s="1">
        <v>45981.33312246552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HYPERLINK("https://sbirkapp.gov.cz/detail/SPPFYHOECMAKJHMY", "https://sbirkapp.gov.cz/detail/SPPFYHOECMAKJHMY")</f>
        <v>0</v>
      </c>
      <c r="V4" t="s">
        <v>49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39996</v>
      </c>
      <c r="I5" s="1">
        <v>45358.34831132377</v>
      </c>
      <c r="J5" t="s">
        <v>52</v>
      </c>
      <c r="K5" t="s">
        <v>53</v>
      </c>
      <c r="L5" s="1">
        <v>39997</v>
      </c>
      <c r="M5" t="s">
        <v>54</v>
      </c>
      <c r="N5" t="s">
        <v>55</v>
      </c>
      <c r="S5" t="b">
        <v>1</v>
      </c>
      <c r="U5" s="2">
        <f>HYPERLINK("https://sbirkapp.gov.cz/detail/SPPKQWMLPD425TPM", "https://sbirkapp.gov.cz/detail/SPPKQWMLPD425TPM")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58</v>
      </c>
      <c r="G6" t="s">
        <v>59</v>
      </c>
      <c r="H6" t="s">
        <v>59</v>
      </c>
      <c r="I6" t="s">
        <v>59</v>
      </c>
      <c r="J6" t="s">
        <v>59</v>
      </c>
      <c r="K6" t="s">
        <v>59</v>
      </c>
      <c r="L6" t="s">
        <v>59</v>
      </c>
      <c r="M6" t="s">
        <v>59</v>
      </c>
      <c r="N6" t="s">
        <v>59</v>
      </c>
      <c r="O6" t="s">
        <v>59</v>
      </c>
      <c r="P6" t="s">
        <v>59</v>
      </c>
      <c r="Q6" t="s">
        <v>59</v>
      </c>
      <c r="R6" t="s">
        <v>59</v>
      </c>
      <c r="S6" t="s">
        <v>59</v>
      </c>
      <c r="T6" t="s">
        <v>59</v>
      </c>
      <c r="U6" t="s">
        <v>59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58</v>
      </c>
      <c r="G7" t="s">
        <v>59</v>
      </c>
      <c r="H7" t="s">
        <v>59</v>
      </c>
      <c r="I7" t="s">
        <v>59</v>
      </c>
      <c r="J7" t="s">
        <v>59</v>
      </c>
      <c r="K7" t="s">
        <v>59</v>
      </c>
      <c r="L7" t="s">
        <v>59</v>
      </c>
      <c r="M7" t="s">
        <v>59</v>
      </c>
      <c r="N7" t="s">
        <v>59</v>
      </c>
      <c r="O7" t="s">
        <v>59</v>
      </c>
      <c r="P7" t="s">
        <v>59</v>
      </c>
      <c r="Q7" t="s">
        <v>59</v>
      </c>
      <c r="R7" t="s">
        <v>59</v>
      </c>
      <c r="S7" t="s">
        <v>59</v>
      </c>
      <c r="T7" t="s">
        <v>59</v>
      </c>
      <c r="U7" t="s">
        <v>59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58</v>
      </c>
      <c r="G8" t="s">
        <v>59</v>
      </c>
      <c r="H8" t="s">
        <v>59</v>
      </c>
      <c r="I8" t="s">
        <v>59</v>
      </c>
      <c r="J8" t="s">
        <v>59</v>
      </c>
      <c r="K8" t="s">
        <v>59</v>
      </c>
      <c r="L8" t="s">
        <v>59</v>
      </c>
      <c r="M8" t="s">
        <v>59</v>
      </c>
      <c r="N8" t="s">
        <v>59</v>
      </c>
      <c r="O8" t="s">
        <v>59</v>
      </c>
      <c r="P8" t="s">
        <v>59</v>
      </c>
      <c r="Q8" t="s">
        <v>59</v>
      </c>
      <c r="R8" t="s">
        <v>59</v>
      </c>
      <c r="S8" t="s">
        <v>59</v>
      </c>
      <c r="T8" t="s">
        <v>59</v>
      </c>
      <c r="U8" t="s">
        <v>59</v>
      </c>
      <c r="V8" t="s">
        <v>64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65</v>
      </c>
      <c r="F9" t="s">
        <v>28</v>
      </c>
      <c r="G9" t="s">
        <v>66</v>
      </c>
      <c r="H9" s="1">
        <v>45274</v>
      </c>
      <c r="I9" s="1">
        <v>45277.43141118682</v>
      </c>
      <c r="J9" t="s">
        <v>67</v>
      </c>
      <c r="K9" t="s">
        <v>31</v>
      </c>
      <c r="M9" t="s">
        <v>68</v>
      </c>
      <c r="N9" t="s">
        <v>69</v>
      </c>
      <c r="P9" t="s">
        <v>70</v>
      </c>
      <c r="S9" t="b">
        <v>1</v>
      </c>
      <c r="U9" s="2">
        <f>HYPERLINK("https://sbirkapp.gov.cz/detail/SPPUNW7FUH5NTO2W", "https://sbirkapp.gov.cz/detail/SPPUNW7FUH5NTO2W")</f>
        <v>0</v>
      </c>
      <c r="V9" t="s">
        <v>71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73</v>
      </c>
      <c r="H10" s="1">
        <v>45274</v>
      </c>
      <c r="I10" s="1">
        <v>45277.42980949848</v>
      </c>
      <c r="J10" t="s">
        <v>67</v>
      </c>
      <c r="K10" t="s">
        <v>31</v>
      </c>
      <c r="M10" t="s">
        <v>46</v>
      </c>
      <c r="N10" t="s">
        <v>47</v>
      </c>
      <c r="P10" t="s">
        <v>74</v>
      </c>
      <c r="R10" t="s">
        <v>75</v>
      </c>
      <c r="S10" t="b">
        <v>0</v>
      </c>
      <c r="T10" s="1">
        <v>46023</v>
      </c>
      <c r="U10" s="2">
        <f>HYPERLINK("https://sbirkapp.gov.cz/detail/SPP54O4HEIIE767W", "https://sbirkapp.gov.cz/detail/SPP54O4HEIIE767W")</f>
        <v>0</v>
      </c>
      <c r="V10" t="s">
        <v>76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28</v>
      </c>
      <c r="G11" t="s">
        <v>78</v>
      </c>
      <c r="H11" s="1">
        <v>45274</v>
      </c>
      <c r="I11" s="1">
        <v>45277.42768189808</v>
      </c>
      <c r="J11" t="s">
        <v>67</v>
      </c>
      <c r="K11" t="s">
        <v>31</v>
      </c>
      <c r="M11" t="s">
        <v>79</v>
      </c>
      <c r="N11" t="s">
        <v>80</v>
      </c>
      <c r="P11" t="s">
        <v>81</v>
      </c>
      <c r="S11" t="b">
        <v>1</v>
      </c>
      <c r="U11" s="2">
        <f>HYPERLINK("https://sbirkapp.gov.cz/detail/SPP3RUZ7TFWFYUFO", "https://sbirkapp.gov.cz/detail/SPP3RUZ7TFWFYUFO")</f>
        <v>0</v>
      </c>
      <c r="V11" t="s">
        <v>82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44880</v>
      </c>
      <c r="I12" s="1">
        <v>44898.37854377242</v>
      </c>
      <c r="J12" t="s">
        <v>85</v>
      </c>
      <c r="K12" t="s">
        <v>31</v>
      </c>
      <c r="M12" t="s">
        <v>39</v>
      </c>
      <c r="N12" t="s">
        <v>40</v>
      </c>
      <c r="P12" t="s">
        <v>86</v>
      </c>
      <c r="R12" t="s">
        <v>87</v>
      </c>
      <c r="S12" t="b">
        <v>0</v>
      </c>
      <c r="T12" s="1">
        <v>45996</v>
      </c>
      <c r="U12" s="2">
        <f>HYPERLINK("https://sbirkapp.gov.cz/detail/SPPOHPB3WV6VRE5S", "https://sbirkapp.gov.cz/detail/SPPOHPB3WV6VRE5S")</f>
        <v>0</v>
      </c>
      <c r="V12" t="s">
        <v>88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43447</v>
      </c>
      <c r="I13" s="1">
        <v>44854.35015894403</v>
      </c>
      <c r="J13" t="s">
        <v>91</v>
      </c>
      <c r="K13" t="s">
        <v>53</v>
      </c>
      <c r="L13" s="1">
        <v>43479</v>
      </c>
      <c r="M13" t="s">
        <v>39</v>
      </c>
      <c r="N13" t="s">
        <v>40</v>
      </c>
      <c r="R13" t="s">
        <v>41</v>
      </c>
      <c r="S13" t="b">
        <v>0</v>
      </c>
      <c r="T13" s="1">
        <v>44913</v>
      </c>
      <c r="U13" s="2">
        <f>HYPERLINK("https://sbirkapp.gov.cz/detail/SPPQNBKIUPW6NJ6Y", "https://sbirkapp.gov.cz/detail/SPPQNBKIUPW6NJ6Y")</f>
        <v>0</v>
      </c>
      <c r="V13" t="s">
        <v>92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93</v>
      </c>
      <c r="F14" t="s">
        <v>28</v>
      </c>
      <c r="G14" t="s">
        <v>94</v>
      </c>
      <c r="H14" s="1">
        <v>44518</v>
      </c>
      <c r="I14" s="1">
        <v>44854.33847561478</v>
      </c>
      <c r="J14" t="s">
        <v>95</v>
      </c>
      <c r="K14" t="s">
        <v>53</v>
      </c>
      <c r="L14" s="1">
        <v>44540</v>
      </c>
      <c r="M14" t="s">
        <v>68</v>
      </c>
      <c r="N14" t="s">
        <v>69</v>
      </c>
      <c r="R14" t="s">
        <v>96</v>
      </c>
      <c r="S14" t="b">
        <v>0</v>
      </c>
      <c r="T14" s="1">
        <v>45292</v>
      </c>
      <c r="U14" s="2">
        <f>HYPERLINK("https://sbirkapp.gov.cz/detail/SPPXCU6EFAQIR36I", "https://sbirkapp.gov.cz/detail/SPPXCU6EFAQIR36I")</f>
        <v>0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99</v>
      </c>
      <c r="H15" s="1">
        <v>44518</v>
      </c>
      <c r="I15" s="1">
        <v>44854.33555734661</v>
      </c>
      <c r="J15" t="s">
        <v>100</v>
      </c>
      <c r="K15" t="s">
        <v>53</v>
      </c>
      <c r="L15" s="1">
        <v>44540</v>
      </c>
      <c r="M15" t="s">
        <v>46</v>
      </c>
      <c r="N15" t="s">
        <v>47</v>
      </c>
      <c r="R15" t="s">
        <v>101</v>
      </c>
      <c r="S15" t="b">
        <v>0</v>
      </c>
      <c r="T15" s="1">
        <v>45292</v>
      </c>
      <c r="U15" s="2">
        <f>HYPERLINK("https://sbirkapp.gov.cz/detail/SPPPNPNIIV7L4PLY", "https://sbirkapp.gov.cz/detail/SPPPNPNIIV7L4PLY")</f>
        <v>0</v>
      </c>
      <c r="V15" t="s">
        <v>102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103</v>
      </c>
      <c r="F16" t="s">
        <v>28</v>
      </c>
      <c r="G16" t="s">
        <v>104</v>
      </c>
      <c r="H16" s="1">
        <v>43811</v>
      </c>
      <c r="I16" s="1">
        <v>44854.32578587408</v>
      </c>
      <c r="J16" t="s">
        <v>105</v>
      </c>
      <c r="K16" t="s">
        <v>53</v>
      </c>
      <c r="L16" s="1">
        <v>43812</v>
      </c>
      <c r="M16" t="s">
        <v>79</v>
      </c>
      <c r="N16" t="s">
        <v>80</v>
      </c>
      <c r="R16" t="s">
        <v>106</v>
      </c>
      <c r="S16" t="b">
        <v>0</v>
      </c>
      <c r="T16" s="1">
        <v>45292</v>
      </c>
      <c r="U16" s="2">
        <f>HYPERLINK("https://sbirkapp.gov.cz/detail/SPPSUKZ2TB47FEBI", "https://sbirkapp.gov.cz/detail/SPPSUKZ2TB47FEBI")</f>
        <v>0</v>
      </c>
      <c r="V16" t="s">
        <v>107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108</v>
      </c>
      <c r="F17" t="s">
        <v>28</v>
      </c>
      <c r="G17" t="s">
        <v>109</v>
      </c>
      <c r="H17" s="1">
        <v>43748</v>
      </c>
      <c r="I17" s="1">
        <v>44854.32252096149</v>
      </c>
      <c r="J17" t="s">
        <v>110</v>
      </c>
      <c r="K17" t="s">
        <v>53</v>
      </c>
      <c r="L17" s="1">
        <v>43761</v>
      </c>
      <c r="M17" t="s">
        <v>111</v>
      </c>
      <c r="N17" t="s">
        <v>112</v>
      </c>
      <c r="S17" t="b">
        <v>1</v>
      </c>
      <c r="U17" s="2">
        <f>HYPERLINK("https://sbirkapp.gov.cz/detail/SPP4KWH4UXCOAW5E", "https://sbirkapp.gov.cz/detail/SPP4KWH4UXCOAW5E")</f>
        <v>0</v>
      </c>
      <c r="V17" t="s">
        <v>113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114</v>
      </c>
      <c r="F18" t="s">
        <v>28</v>
      </c>
      <c r="G18" t="s">
        <v>115</v>
      </c>
      <c r="H18" s="1">
        <v>43748</v>
      </c>
      <c r="I18" s="1">
        <v>44854.3187949826</v>
      </c>
      <c r="J18" t="s">
        <v>110</v>
      </c>
      <c r="K18" t="s">
        <v>53</v>
      </c>
      <c r="L18" s="1">
        <v>43761</v>
      </c>
      <c r="M18" t="s">
        <v>116</v>
      </c>
      <c r="N18" t="s">
        <v>117</v>
      </c>
      <c r="R18" t="s">
        <v>118</v>
      </c>
      <c r="S18" t="b">
        <v>0</v>
      </c>
      <c r="T18" s="1">
        <v>46205</v>
      </c>
      <c r="U18" s="2">
        <f>HYPERLINK("https://sbirkapp.gov.cz/detail/SPPRLEG3COH7JZBA", "https://sbirkapp.gov.cz/detail/SPPRLEG3COH7JZBA")</f>
        <v>0</v>
      </c>
      <c r="V18" t="s">
        <v>119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120</v>
      </c>
      <c r="F19" t="s">
        <v>28</v>
      </c>
      <c r="G19" t="s">
        <v>121</v>
      </c>
      <c r="H19" s="1">
        <v>41984</v>
      </c>
      <c r="I19" s="1">
        <v>44854.31245446793</v>
      </c>
      <c r="J19" t="s">
        <v>122</v>
      </c>
      <c r="K19" t="s">
        <v>53</v>
      </c>
      <c r="L19" s="1">
        <v>42072</v>
      </c>
      <c r="M19" t="s">
        <v>123</v>
      </c>
      <c r="N19" t="s">
        <v>124</v>
      </c>
      <c r="S19" t="b">
        <v>1</v>
      </c>
      <c r="U19" s="2">
        <f>HYPERLINK("https://sbirkapp.gov.cz/detail/SPP4WOMNVBRKWRVQ", "https://sbirkapp.gov.cz/detail/SPP4WOMNVBRKWRVQ")</f>
        <v>0</v>
      </c>
      <c r="V19" t="s">
        <v>125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127</v>
      </c>
      <c r="H20" s="1">
        <v>41039</v>
      </c>
      <c r="I20" s="1">
        <v>44854.30663960239</v>
      </c>
      <c r="J20" t="s">
        <v>128</v>
      </c>
      <c r="K20" t="s">
        <v>53</v>
      </c>
      <c r="L20" s="1">
        <v>41047</v>
      </c>
      <c r="M20" t="s">
        <v>129</v>
      </c>
      <c r="N20" t="s">
        <v>130</v>
      </c>
      <c r="S20" t="b">
        <v>1</v>
      </c>
      <c r="U20" s="2">
        <f>HYPERLINK("https://sbirkapp.gov.cz/detail/SPPW3UTZRYJN4QZS", "https://sbirkapp.gov.cz/detail/SPPW3UTZRYJN4QZS")</f>
        <v>0</v>
      </c>
      <c r="V20" t="s">
        <v>131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132</v>
      </c>
      <c r="F21" t="s">
        <v>28</v>
      </c>
      <c r="G21" t="s">
        <v>133</v>
      </c>
      <c r="H21" s="1">
        <v>41039</v>
      </c>
      <c r="I21" s="1">
        <v>44854.30192858259</v>
      </c>
      <c r="J21" t="s">
        <v>134</v>
      </c>
      <c r="K21" t="s">
        <v>53</v>
      </c>
      <c r="L21" s="1">
        <v>41042</v>
      </c>
      <c r="M21" t="s">
        <v>135</v>
      </c>
      <c r="N21" t="s">
        <v>136</v>
      </c>
      <c r="S21" t="b">
        <v>1</v>
      </c>
      <c r="U21" s="2">
        <f>HYPERLINK("https://sbirkapp.gov.cz/detail/SPPCTUZB6NB25MCK", "https://sbirkapp.gov.cz/detail/SPPCTUZB6NB25MCK")</f>
        <v>0</v>
      </c>
      <c r="V21" t="s">
        <v>137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2026-07-27T12:46:21Z</dcterms:created>
  <dcterms:modified xsi:type="dcterms:W3CDTF">2026-07-27T12:46:21Z</dcterms:modified>
</cp:coreProperties>
</file>