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<sst xmlns="http://schemas.openxmlformats.org/spreadsheetml/2006/main" count="447" uniqueCount="194">
  <si>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</si>
  <si>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</si>
  <si>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</si>
  <si>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</si>
  <si>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</si>
  <si>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</si>
  <si>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</si>
  <si>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</si>
  <si>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</si>
  <si>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</si>
  <si>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</si>
  <si>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</si>
  <si>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</si>
  <si>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</si>
  <si>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</si>
  <si>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</si>
  <si>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</si>
  <si>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</si>
  <si>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</si>
  <si>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</si>
  <si>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</si>
  <si>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</si>
  <si>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</si>
  <si>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Fryšták</t>
  </si>
  <si>
    <t>00283916</t>
  </si>
  <si>
    <t>mvbbeg5</t>
  </si>
  <si>
    <t>Zlínský kraj</t>
  </si>
  <si>
    <t>1/2026</t>
  </si>
  <si>
    <t>Obecně závazná vyhláška</t>
  </si>
  <si>
    <t xml:space="preserve">Obecně závazná vyhláška města Fryšták o stanovení obecního systému odpadového hospodářství </t>
  </si>
  <si>
    <t>2026-03-11</t>
  </si>
  <si>
    <t>Běžný</t>
  </si>
  <si>
    <t>systém odpadového hospodářství</t>
  </si>
  <si>
    <t>zákon č. 541/2020 Sb., o odpadech - § 59 odst. 4</t>
  </si>
  <si>
    <t>3/2024: Obecně závazná vyhláška města Fryšták o stanovení obecního systému odpadového hospodářství</t>
  </si>
  <si>
    <t>1655006264</t>
  </si>
  <si>
    <t>1/2025</t>
  </si>
  <si>
    <t>Obecně závazná vyhláška města Fryšták o nočním klidu</t>
  </si>
  <si>
    <t>2025-06-03</t>
  </si>
  <si>
    <t>noční klid</t>
  </si>
  <si>
    <t>zákon č. 251/2016 Sb., o některých přestupcích - § 5 odst. 7</t>
  </si>
  <si>
    <t>1/2024: Obecně závazná vyhláška města Fryšták o nočním klidu</t>
  </si>
  <si>
    <t>1526762776</t>
  </si>
  <si>
    <t>3/2024</t>
  </si>
  <si>
    <t>Obecně závazná vyhláška města Fryšták o stanovení obecního systému odpadového hospodářství</t>
  </si>
  <si>
    <t>2025-01-01</t>
  </si>
  <si>
    <t>3/2021: Obecně závazná vyhláška města Fryšták č. 3/2021 o stanovení obecního systému odpadového hospodářství</t>
  </si>
  <si>
    <t xml:space="preserve">1/2026: Obecně závazná vyhláška města Fryšták o stanovení obecního systému odpadového hospodářství ; 1/2026: Obecně závazná vyhláška města Fryšták o stanovení obecního systému odpadového hospodářství </t>
  </si>
  <si>
    <t>1452958460</t>
  </si>
  <si>
    <t>2/2024</t>
  </si>
  <si>
    <t>Obecně závazná vyhláška města Fryšták 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</si>
  <si>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</si>
  <si>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</si>
  <si>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7/2023: Obecně závazná vyhláška města Fryšták o stanovení koeficientu pro výpočet daně z nemovitých věcí</t>
  </si>
  <si>
    <t>1411211841</t>
  </si>
  <si>
    <t>1/2024</t>
  </si>
  <si>
    <t>2024-04-09</t>
  </si>
  <si>
    <t>2/2023: Obecně závazná vyhláška města Fryšták o nočním klidu</t>
  </si>
  <si>
    <t>1/2025: Obecně závazná vyhláška města Fryšták o nočním klidu</t>
  </si>
  <si>
    <t>1334583453</t>
  </si>
  <si>
    <t>14/2023</t>
  </si>
  <si>
    <t>Nařízení</t>
  </si>
  <si>
    <t>Nařízení, kterým se vymezují oblasti města, ve kterých lze místní komunikace nebo jejich určené úseky užít ke stání vozidla jen za sjednanou cenu</t>
  </si>
  <si>
    <t>2024-01-01</t>
  </si>
  <si>
    <t xml:space="preserve">pozemní komunikace - zpoplatnění stání a odstavení </t>
  </si>
  <si>
    <t xml:space="preserve">zákon č. 13/1997 Sb., o pozemních komunikacích - § 23 odst. 1 </t>
  </si>
  <si>
    <t>1291911767</t>
  </si>
  <si>
    <t>13/2023</t>
  </si>
  <si>
    <t>Obecně závazná vyhláška o místním poplatku z pobytu</t>
  </si>
  <si>
    <t>místní poplatek z pobytu</t>
  </si>
  <si>
    <t>zákon č. 565/1990 Sb., o místních poplatcích - § 14 - z pobytu</t>
  </si>
  <si>
    <t>2/2021: Obecně závazná vyhláška města Fryštáku č. 2/2021, o místním poplatku z pobytu</t>
  </si>
  <si>
    <t>1284447730</t>
  </si>
  <si>
    <t>12/2023</t>
  </si>
  <si>
    <t>Obecně závazná vyhláška o místním poplatku ze vstupného</t>
  </si>
  <si>
    <t>místní poplatek ze vstupného</t>
  </si>
  <si>
    <t>zákon č. 565/1990 Sb., o místních poplatcích - § 14 - ze vstupného</t>
  </si>
  <si>
    <t>6/2019: Obecně závazná vyhláška města Fryštáku č. 6/2019, o místním poplatku ze vstupného</t>
  </si>
  <si>
    <t>1284447915</t>
  </si>
  <si>
    <t>11/2023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</si>
  <si>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</si>
  <si>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</si>
  <si>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</si>
  <si>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Obecně závazná vyhláška města Fryšták o o místním poplatku za užívání veřejného prostranství</t>
  </si>
  <si>
    <t>1284447723</t>
  </si>
  <si>
    <t>10/2023</t>
  </si>
  <si>
    <t>Obecně závazná vyhláška o místním poplatku ze psů</t>
  </si>
  <si>
    <t>místní poplatek ze psů</t>
  </si>
  <si>
    <t>zákon č. 565/1990 Sb., o místních poplatcích - § 14 - ze psů</t>
  </si>
  <si>
    <t>5/2023: Obecně závazná vyhláška města Fryšták o místním poplatku ze psů</t>
  </si>
  <si>
    <t>1284447717</t>
  </si>
  <si>
    <t>9/2023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</si>
  <si>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</si>
  <si>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</si>
  <si>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</si>
  <si>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města Fryšták  o místním poplatku za obecní systém odpadového hospodářství</t>
  </si>
  <si>
    <t>1284447821</t>
  </si>
  <si>
    <t>8/2023</t>
  </si>
  <si>
    <t>VÝMAZ</t>
  </si>
  <si>
    <t>-</t>
  </si>
  <si>
    <t>1269147789</t>
  </si>
  <si>
    <t>7/2023</t>
  </si>
  <si>
    <t>Obecně závazná vyhláška města Fryšták o stanovení koeficientu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</si>
  <si>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</si>
  <si>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</si>
  <si>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1/2009: Obecně závazná vyhláška č. 1/2009 O stanovení koeficientu pro výpočet daně z nemovitostí</t>
  </si>
  <si>
    <t>2/2024: Obecně závazná vyhláška města Fryšták o stanovení koeficientů daně z nemovitých věcí</t>
  </si>
  <si>
    <t>1246482547</t>
  </si>
  <si>
    <t>6/2023</t>
  </si>
  <si>
    <t>Obecně závazná vyhláška města Fryšták, kterou se stanovují pravidla pro pohyb psů na veřejném prostranství  ve městě Fryšták</t>
  </si>
  <si>
    <t>2023-09-29</t>
  </si>
  <si>
    <t>pohyb psů; veřejný pořádek - jiné</t>
  </si>
  <si>
    <t>zákon č. 246/1992 Sb., na ochranu zvířat proti týrání - § 24 odst. 2; zákon č. 128/2000 Sb., o obcích - § 10 písm. c) - jiné</t>
  </si>
  <si>
    <t>1241856712</t>
  </si>
  <si>
    <t>5/2023</t>
  </si>
  <si>
    <t>Obecně závazná vyhláška města Fryšták o místním poplatku ze psů</t>
  </si>
  <si>
    <t>4/2023: Obecně závazná vyhláška města Fryšták o místním poplatku ze psů</t>
  </si>
  <si>
    <t>10/2023: Obecně závazná vyhláška o místním poplatku ze psů</t>
  </si>
  <si>
    <t>1191726437</t>
  </si>
  <si>
    <t>4/2023</t>
  </si>
  <si>
    <t>7/2019: Obecně závazná vyhláška města Fryštáku č. 7/2019, o místním poplatku ze psů</t>
  </si>
  <si>
    <t>1166334098</t>
  </si>
  <si>
    <t>3/2023</t>
  </si>
  <si>
    <t>Obecně závazná vyhláška města Fryšták o o místním poplatku za užívání veřejného prostranství</t>
  </si>
  <si>
    <t>2023-04-11</t>
  </si>
  <si>
    <t>5/2019: Obecně závazná vyhláška města Fryštáku č. 5/2019, o místním poplatku za užívání veřejného prostranství</t>
  </si>
  <si>
    <t>11/2023: Obecně závazná vyhláška o místním poplatku za užívání veřejného prostranství</t>
  </si>
  <si>
    <t>1166334100</t>
  </si>
  <si>
    <t>2/2023</t>
  </si>
  <si>
    <t>3/2019: Obecně závazná vyhláška města Fryštáku č. 3/2019,  o nočním klidu</t>
  </si>
  <si>
    <t>1166334194</t>
  </si>
  <si>
    <t>1/2023</t>
  </si>
  <si>
    <t>1125785202</t>
  </si>
  <si>
    <t>2/2022</t>
  </si>
  <si>
    <t>Obecně závazná vyhláška města Fryšták  o místním poplatku za obecní systém odpadového hospodářství</t>
  </si>
  <si>
    <t>2023-01-01</t>
  </si>
  <si>
    <t>4/2021: Obecně závazná vyhláška města Fryšták č. 4/2021, o místním poplatku za obecní systém odpadového hospodářství</t>
  </si>
  <si>
    <t>9/2023: Obecně závazná vyhláška o místním poplatku za obecní systém odpadového hospodářství</t>
  </si>
  <si>
    <t>1115613348</t>
  </si>
  <si>
    <t>1/2022</t>
  </si>
  <si>
    <t>Obecně závazná vyhláška města Fryšták, kterou se stanoví část společného školského obvodu základní školy</t>
  </si>
  <si>
    <t>2022-08-13</t>
  </si>
  <si>
    <t>školské obvody - základní školy</t>
  </si>
  <si>
    <t>zákon č. 561/2004 Sb., školský zákon - § 178 odst. 2 písm. c)</t>
  </si>
  <si>
    <t>1066233154</t>
  </si>
  <si>
    <t>2/2021</t>
  </si>
  <si>
    <t>Obecně závazná vyhláška města Fryštáku č. 2/2021, o místním poplatku z pobytu</t>
  </si>
  <si>
    <t>2021-03-05</t>
  </si>
  <si>
    <t>Dle přechodného ustanovení</t>
  </si>
  <si>
    <t>13/2023: Obecně závazná vyhláška o místním poplatku z pobytu</t>
  </si>
  <si>
    <t>1000376912</t>
  </si>
  <si>
    <t>3/2019</t>
  </si>
  <si>
    <t>Obecně závazná vyhláška města Fryštáku č. 3/2019,  o nočním klidu</t>
  </si>
  <si>
    <t>2019-11-29</t>
  </si>
  <si>
    <t>zákon č. 251/2016 Sb., o některých přestupcích - § 5 odst. 6</t>
  </si>
  <si>
    <t>1000368797</t>
  </si>
  <si>
    <t>5/2019</t>
  </si>
  <si>
    <t>Obecně závazná vyhláška města Fryštáku č. 5/2019, o místním poplatku za užívání veřejného prostranství</t>
  </si>
  <si>
    <t>2020-01-01</t>
  </si>
  <si>
    <t>1000366951</t>
  </si>
  <si>
    <t>6/2019</t>
  </si>
  <si>
    <t>Obecně závazná vyhláška města Fryštáku č. 6/2019, o místním poplatku ze vstupného</t>
  </si>
  <si>
    <t>12/2023: Obecně závazná vyhláška o místním poplatku ze vstupného</t>
  </si>
  <si>
    <t>1000365439</t>
  </si>
  <si>
    <t>7/2019</t>
  </si>
  <si>
    <t>Obecně závazná vyhláška města Fryštáku č. 7/2019, o místním poplatku ze psů</t>
  </si>
  <si>
    <t>4/2023: Obecně závazná vyhláška města Fryšták o místním poplatku ze psů; 4/2023: Obecně závazná vyhláška města Fryšták o místním poplatku ze psů</t>
  </si>
  <si>
    <t>1000364206</t>
  </si>
  <si>
    <t>1/2009</t>
  </si>
  <si>
    <t>Obecně závazná vyhláška č. 1/2009 O stanovení koeficientu pro výpočet daně z nemovitostí</t>
  </si>
  <si>
    <t>2010-01-01</t>
  </si>
  <si>
    <t>daň z nemovitých věcí - koeficient u staveb a jednotek; daň z nemovitých věcí - koeficient u staveb a jednotek</t>
  </si>
  <si>
    <t xml:space="preserve">zákon č. 338/1992 Sb., o dani z nemovitých věcí - § 11 odst. 3 písm. a)  ; zákon č. 338/1992 Sb., o dani z nemovitých věcí - § 11 odst. 3 písm. b)  </t>
  </si>
  <si>
    <t>985862267</t>
  </si>
  <si>
    <t>2/2016</t>
  </si>
  <si>
    <t>Obecně závazná vyhláška města Fryšták č. 2/2016 o regulaci hlučných činností</t>
  </si>
  <si>
    <t>2016-12-27</t>
  </si>
  <si>
    <t>veřejný pořádek - hlučné činnosti</t>
  </si>
  <si>
    <t>zákon č. 128/2000 Sb., o obcích - § 10 písm. a) - hlučné činnosti</t>
  </si>
  <si>
    <t>985859946</t>
  </si>
  <si>
    <t>3/2021</t>
  </si>
  <si>
    <t>Obecně závazná vyhláška města Fryšták č. 3/2021 o stanovení obecního systému odpadového hospodářství</t>
  </si>
  <si>
    <t>2021-11-01</t>
  </si>
  <si>
    <t>985853335</t>
  </si>
  <si>
    <t>1/2017</t>
  </si>
  <si>
    <t>Nařízení města č. 1/2017, kterým se vydává tržní řád</t>
  </si>
  <si>
    <t>2018-01-01</t>
  </si>
  <si>
    <t>regulace prodeje zboží a nabízení služeb - tržní řád</t>
  </si>
  <si>
    <t xml:space="preserve">zákon č. 455/1991 Sb., živnostenský zákon - § 18 odst. 1 </t>
  </si>
  <si>
    <t>985834336</t>
  </si>
  <si>
    <t>4/2021</t>
  </si>
  <si>
    <t>Obecně závazná vyhláška města Fryšták č. 4/2021, o místním poplatku za obecní systém odpadového hospodářství</t>
  </si>
  <si>
    <t>2022-01-01</t>
  </si>
  <si>
    <t>983624210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</si>
</sst>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46069</v>
      </c>
      <c r="I2" s="1">
        <v>46077.56212194118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HYPERLINK("https://sbirkapp.gov.cz/detail/SPPZECDLIOMYV47U", "https://sbirkapp.gov.cz/detail/SPPZECDLIOMYV47U")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45775</v>
      </c>
      <c r="I3" s="1">
        <v>45796.70503379097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HYPERLINK("https://sbirkapp.gov.cz/detail/SPPCTUUWESZS5S7Y", "https://sbirkapp.gov.cz/detail/SPPCTUUWESZS5S7Y")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45635</v>
      </c>
      <c r="I4" s="1">
        <v>45642.41879647772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R4" t="s">
        <v>47</v>
      </c>
      <c r="S4" t="b">
        <v>0</v>
      </c>
      <c r="T4" s="1">
        <v>46092</v>
      </c>
      <c r="U4" s="2">
        <f>HYPERLINK("https://sbirkapp.gov.cz/detail/SPPMTCQISTUJBEG6", "https://sbirkapp.gov.cz/detail/SPPMTCQISTUJBEG6")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45544</v>
      </c>
      <c r="I5" s="1">
        <v>45547.5809830328</v>
      </c>
      <c r="J5" t="s">
        <v>45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HYPERLINK("https://sbirkapp.gov.cz/detail/SPPTTTVUYPVDLH7G", "https://sbirkapp.gov.cz/detail/SPPTTTVUYPVDLH7G")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37</v>
      </c>
      <c r="H6" s="1">
        <v>45369</v>
      </c>
      <c r="I6" s="1">
        <v>45376.600797552</v>
      </c>
      <c r="J6" t="s">
        <v>56</v>
      </c>
      <c r="K6" t="s">
        <v>31</v>
      </c>
      <c r="M6" t="s">
        <v>39</v>
      </c>
      <c r="N6" t="s">
        <v>40</v>
      </c>
      <c r="P6" t="s">
        <v>57</v>
      </c>
      <c r="R6" t="s">
        <v>58</v>
      </c>
      <c r="S6" t="b">
        <v>0</v>
      </c>
      <c r="T6" s="1">
        <v>45811</v>
      </c>
      <c r="U6" s="2">
        <f>HYPERLINK("https://sbirkapp.gov.cz/detail/SPPFV2UYJIKSMYWG", "https://sbirkapp.gov.cz/detail/SPPFV2UYJIKSMYWG")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45238</v>
      </c>
      <c r="I7" s="1">
        <v>45289.55812629179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HYPERLINK("https://sbirkapp.gov.cz/detail/SPPPVLNCJJAOJR6Y", "https://sbirkapp.gov.cz/detail/SPPPVLNCJJAOJR6Y")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45271</v>
      </c>
      <c r="I8" s="1">
        <v>45272.43470631012</v>
      </c>
      <c r="J8" t="s">
        <v>63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HYPERLINK("https://sbirkapp.gov.cz/detail/SPP47MRW76IOKHVY", "https://sbirkapp.gov.cz/detail/SPP47MRW76IOKHVY")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45271</v>
      </c>
      <c r="I9" s="1">
        <v>45272.43467556671</v>
      </c>
      <c r="J9" t="s">
        <v>63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HYPERLINK("https://sbirkapp.gov.cz/detail/SPPW42MH3YATQZD2", "https://sbirkapp.gov.cz/detail/SPPW42MH3YATQZD2")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45271</v>
      </c>
      <c r="I10" s="1">
        <v>45272.43464526104</v>
      </c>
      <c r="J10" t="s">
        <v>63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HYPERLINK("https://sbirkapp.gov.cz/detail/SPP4Z7DAI7IPVRCI", "https://sbirkapp.gov.cz/detail/SPP4Z7DAI7IPVRCI")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45271</v>
      </c>
      <c r="I11" s="1">
        <v>45272.43461489231</v>
      </c>
      <c r="J11" t="s">
        <v>63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HYPERLINK("https://sbirkapp.gov.cz/detail/SPPCUUWRBXQLAF56", "https://sbirkapp.gov.cz/detail/SPPCUUWRBXQLAF56")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45271</v>
      </c>
      <c r="I12" s="1">
        <v>45272.43458426232</v>
      </c>
      <c r="J12" t="s">
        <v>63</v>
      </c>
      <c r="K12" t="s">
        <v>31</v>
      </c>
      <c r="M12" t="s">
        <v>93</v>
      </c>
      <c r="N12" t="s">
        <v>94</v>
      </c>
      <c r="P12" t="s">
        <v>95</v>
      </c>
      <c r="S12" t="b">
        <v>1</v>
      </c>
      <c r="U12" s="2">
        <f>HYPERLINK("https://sbirkapp.gov.cz/detail/SPPASNMUEEACKTYO", "https://sbirkapp.gov.cz/detail/SPPASNMUEEACKTYO")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98</v>
      </c>
      <c r="G13" t="s">
        <v>99</v>
      </c>
      <c r="H13" t="s">
        <v>99</v>
      </c>
      <c r="I13" t="s">
        <v>99</v>
      </c>
      <c r="J13" t="s">
        <v>99</v>
      </c>
      <c r="K13" t="s">
        <v>99</v>
      </c>
      <c r="L13" t="s">
        <v>99</v>
      </c>
      <c r="M13" t="s">
        <v>99</v>
      </c>
      <c r="N13" t="s">
        <v>99</v>
      </c>
      <c r="O13" t="s">
        <v>99</v>
      </c>
      <c r="P13" t="s">
        <v>99</v>
      </c>
      <c r="Q13" t="s">
        <v>99</v>
      </c>
      <c r="R13" t="s">
        <v>99</v>
      </c>
      <c r="S13" t="s">
        <v>99</v>
      </c>
      <c r="T13" t="s">
        <v>99</v>
      </c>
      <c r="U13" t="s">
        <v>99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45194</v>
      </c>
      <c r="I14" s="1">
        <v>45195.35451108125</v>
      </c>
      <c r="J14" t="s">
        <v>63</v>
      </c>
      <c r="K14" t="s">
        <v>31</v>
      </c>
      <c r="M14" t="s">
        <v>103</v>
      </c>
      <c r="N14" t="s">
        <v>104</v>
      </c>
      <c r="P14" t="s">
        <v>105</v>
      </c>
      <c r="R14" t="s">
        <v>106</v>
      </c>
      <c r="S14" t="b">
        <v>0</v>
      </c>
      <c r="T14" s="1">
        <v>45658</v>
      </c>
      <c r="U14" s="2">
        <f>HYPERLINK("https://sbirkapp.gov.cz/detail/SPPO72CWUVIBEKLQ", "https://sbirkapp.gov.cz/detail/SPPO72CWUVIBEKLQ")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45180</v>
      </c>
      <c r="I15" s="1">
        <v>45183.60095385792</v>
      </c>
      <c r="J15" t="s">
        <v>110</v>
      </c>
      <c r="K15" t="s">
        <v>31</v>
      </c>
      <c r="M15" t="s">
        <v>111</v>
      </c>
      <c r="N15" t="s">
        <v>112</v>
      </c>
      <c r="S15" t="b">
        <v>1</v>
      </c>
      <c r="U15" s="2">
        <f>HYPERLINK("https://sbirkapp.gov.cz/detail/SPPNPW2MYQJ6JYGO", "https://sbirkapp.gov.cz/detail/SPPNPW2MYQJ6JYGO")</f>
        <v>0</v>
      </c>
      <c r="V15" t="s">
        <v>113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45061</v>
      </c>
      <c r="I16" s="1">
        <v>45064.60986671618</v>
      </c>
      <c r="J16" t="s">
        <v>63</v>
      </c>
      <c r="K16" t="s">
        <v>31</v>
      </c>
      <c r="M16" t="s">
        <v>87</v>
      </c>
      <c r="N16" t="s">
        <v>88</v>
      </c>
      <c r="P16" t="s">
        <v>116</v>
      </c>
      <c r="R16" t="s">
        <v>117</v>
      </c>
      <c r="S16" t="b">
        <v>0</v>
      </c>
      <c r="T16" s="1">
        <v>45292</v>
      </c>
      <c r="U16" s="2">
        <f>HYPERLINK("https://sbirkapp.gov.cz/detail/SPPX64C54PPB6KOA", "https://sbirkapp.gov.cz/detail/SPPX64C54PPB6KOA")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115</v>
      </c>
      <c r="H17" s="1">
        <v>45005</v>
      </c>
      <c r="I17" s="1">
        <v>45012.6742935036</v>
      </c>
      <c r="J17" t="s">
        <v>63</v>
      </c>
      <c r="K17" t="s">
        <v>31</v>
      </c>
      <c r="M17" t="s">
        <v>87</v>
      </c>
      <c r="N17" t="s">
        <v>88</v>
      </c>
      <c r="P17" t="s">
        <v>120</v>
      </c>
      <c r="R17" t="s">
        <v>89</v>
      </c>
      <c r="S17" t="b">
        <v>0</v>
      </c>
      <c r="T17" s="1">
        <v>45292</v>
      </c>
      <c r="U17" s="2">
        <f>HYPERLINK("https://sbirkapp.gov.cz/detail/SPPAAG4HKBNUAUEO", "https://sbirkapp.gov.cz/detail/SPPAAG4HKBNUAUEO")</f>
        <v>0</v>
      </c>
      <c r="V17" t="s">
        <v>121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45005</v>
      </c>
      <c r="I18" s="1">
        <v>45012.67428529944</v>
      </c>
      <c r="J18" t="s">
        <v>124</v>
      </c>
      <c r="K18" t="s">
        <v>31</v>
      </c>
      <c r="M18" t="s">
        <v>81</v>
      </c>
      <c r="N18" t="s">
        <v>82</v>
      </c>
      <c r="P18" t="s">
        <v>125</v>
      </c>
      <c r="R18" t="s">
        <v>126</v>
      </c>
      <c r="S18" t="b">
        <v>0</v>
      </c>
      <c r="T18" s="1">
        <v>45292</v>
      </c>
      <c r="U18" s="2">
        <f>HYPERLINK("https://sbirkapp.gov.cz/detail/SPPRHKXTVCNFTZC2", "https://sbirkapp.gov.cz/detail/SPPRHKXTVCNFTZC2")</f>
        <v>0</v>
      </c>
      <c r="V18" t="s">
        <v>127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37</v>
      </c>
      <c r="H19" s="1">
        <v>45005</v>
      </c>
      <c r="I19" s="1">
        <v>45012.67427579147</v>
      </c>
      <c r="J19" t="s">
        <v>124</v>
      </c>
      <c r="K19" t="s">
        <v>31</v>
      </c>
      <c r="M19" t="s">
        <v>39</v>
      </c>
      <c r="N19" t="s">
        <v>40</v>
      </c>
      <c r="P19" t="s">
        <v>129</v>
      </c>
      <c r="R19" t="s">
        <v>41</v>
      </c>
      <c r="S19" t="b">
        <v>0</v>
      </c>
      <c r="T19" s="1">
        <v>45391</v>
      </c>
      <c r="U19" s="2">
        <f>HYPERLINK("https://sbirkapp.gov.cz/detail/SPPSOUI2W3UKMVSI", "https://sbirkapp.gov.cz/detail/SPPSOUI2W3UKMVSI")</f>
        <v>0</v>
      </c>
      <c r="V19" t="s">
        <v>130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98</v>
      </c>
      <c r="G20" t="s">
        <v>99</v>
      </c>
      <c r="H20" t="s">
        <v>99</v>
      </c>
      <c r="I20" t="s">
        <v>99</v>
      </c>
      <c r="J20" t="s">
        <v>99</v>
      </c>
      <c r="K20" t="s">
        <v>99</v>
      </c>
      <c r="L20" t="s">
        <v>99</v>
      </c>
      <c r="M20" t="s">
        <v>99</v>
      </c>
      <c r="N20" t="s">
        <v>99</v>
      </c>
      <c r="O20" t="s">
        <v>99</v>
      </c>
      <c r="P20" t="s">
        <v>99</v>
      </c>
      <c r="Q20" t="s">
        <v>99</v>
      </c>
      <c r="R20" t="s">
        <v>99</v>
      </c>
      <c r="S20" t="s">
        <v>99</v>
      </c>
      <c r="T20" t="s">
        <v>99</v>
      </c>
      <c r="U20" t="s">
        <v>99</v>
      </c>
      <c r="V20" t="s">
        <v>132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134</v>
      </c>
      <c r="H21" s="1">
        <v>44907</v>
      </c>
      <c r="I21" s="1">
        <v>44908.69330245206</v>
      </c>
      <c r="J21" t="s">
        <v>135</v>
      </c>
      <c r="K21" t="s">
        <v>31</v>
      </c>
      <c r="M21" t="s">
        <v>93</v>
      </c>
      <c r="N21" t="s">
        <v>94</v>
      </c>
      <c r="P21" t="s">
        <v>136</v>
      </c>
      <c r="R21" t="s">
        <v>137</v>
      </c>
      <c r="S21" t="b">
        <v>0</v>
      </c>
      <c r="T21" s="1">
        <v>45292</v>
      </c>
      <c r="U21" s="2">
        <f>HYPERLINK("https://sbirkapp.gov.cz/detail/SPPLSN7CBLT3VIFU", "https://sbirkapp.gov.cz/detail/SPPLSN7CBLT3VIFU")</f>
        <v>0</v>
      </c>
      <c r="V21" t="s">
        <v>138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28</v>
      </c>
      <c r="G22" t="s">
        <v>140</v>
      </c>
      <c r="H22" s="1">
        <v>44734</v>
      </c>
      <c r="I22" s="1">
        <v>44771.36606387394</v>
      </c>
      <c r="J22" t="s">
        <v>141</v>
      </c>
      <c r="K22" t="s">
        <v>31</v>
      </c>
      <c r="M22" t="s">
        <v>142</v>
      </c>
      <c r="N22" t="s">
        <v>143</v>
      </c>
      <c r="S22" t="b">
        <v>1</v>
      </c>
      <c r="U22" s="2">
        <f>HYPERLINK("https://sbirkapp.gov.cz/detail/SPP33KEGSITP4FMQ", "https://sbirkapp.gov.cz/detail/SPP33KEGSITP4FMQ")</f>
        <v>0</v>
      </c>
      <c r="V22" t="s">
        <v>144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145</v>
      </c>
      <c r="F23" t="s">
        <v>28</v>
      </c>
      <c r="G23" t="s">
        <v>146</v>
      </c>
      <c r="H23" s="1">
        <v>44244</v>
      </c>
      <c r="I23" s="1">
        <v>44600.55014562</v>
      </c>
      <c r="J23" t="s">
        <v>147</v>
      </c>
      <c r="K23" t="s">
        <v>148</v>
      </c>
      <c r="L23" s="1">
        <v>44245</v>
      </c>
      <c r="M23" t="s">
        <v>69</v>
      </c>
      <c r="N23" t="s">
        <v>70</v>
      </c>
      <c r="R23" t="s">
        <v>149</v>
      </c>
      <c r="S23" t="b">
        <v>0</v>
      </c>
      <c r="T23" s="1">
        <v>45292</v>
      </c>
      <c r="U23" s="2">
        <f>HYPERLINK("https://sbirkapp.gov.cz/detail/SPPHAIITARZEM4U2", "https://sbirkapp.gov.cz/detail/SPPHAIITARZEM4U2")</f>
        <v>0</v>
      </c>
      <c r="V23" t="s">
        <v>150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151</v>
      </c>
      <c r="F24" t="s">
        <v>28</v>
      </c>
      <c r="G24" t="s">
        <v>152</v>
      </c>
      <c r="H24" s="1">
        <v>43782</v>
      </c>
      <c r="I24" s="1">
        <v>44600.54227883235</v>
      </c>
      <c r="J24" t="s">
        <v>153</v>
      </c>
      <c r="K24" t="s">
        <v>148</v>
      </c>
      <c r="L24" s="1">
        <v>43783</v>
      </c>
      <c r="M24" t="s">
        <v>39</v>
      </c>
      <c r="N24" t="s">
        <v>154</v>
      </c>
      <c r="R24" t="s">
        <v>57</v>
      </c>
      <c r="S24" t="b">
        <v>0</v>
      </c>
      <c r="T24" s="1">
        <v>45027</v>
      </c>
      <c r="U24" s="2">
        <f>HYPERLINK("https://sbirkapp.gov.cz/detail/SPPIFCQKFJGPZTB2", "https://sbirkapp.gov.cz/detail/SPPIFCQKFJGPZTB2")</f>
        <v>0</v>
      </c>
      <c r="V24" t="s">
        <v>155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156</v>
      </c>
      <c r="F25" t="s">
        <v>28</v>
      </c>
      <c r="G25" t="s">
        <v>157</v>
      </c>
      <c r="H25" s="1">
        <v>43810</v>
      </c>
      <c r="I25" s="1">
        <v>44600.54017138537</v>
      </c>
      <c r="J25" t="s">
        <v>158</v>
      </c>
      <c r="K25" t="s">
        <v>148</v>
      </c>
      <c r="L25" s="1">
        <v>43812</v>
      </c>
      <c r="M25" t="s">
        <v>81</v>
      </c>
      <c r="N25" t="s">
        <v>82</v>
      </c>
      <c r="R25" t="s">
        <v>83</v>
      </c>
      <c r="S25" t="b">
        <v>0</v>
      </c>
      <c r="T25" s="1">
        <v>45027</v>
      </c>
      <c r="U25" s="2">
        <f>HYPERLINK("https://sbirkapp.gov.cz/detail/SPPKYUFJCWCRVPMI", "https://sbirkapp.gov.cz/detail/SPPKYUFJCWCRVPMI")</f>
        <v>0</v>
      </c>
      <c r="V25" t="s">
        <v>159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160</v>
      </c>
      <c r="F26" t="s">
        <v>28</v>
      </c>
      <c r="G26" t="s">
        <v>161</v>
      </c>
      <c r="H26" s="1">
        <v>43810</v>
      </c>
      <c r="I26" s="1">
        <v>44600.53859424365</v>
      </c>
      <c r="J26" t="s">
        <v>158</v>
      </c>
      <c r="K26" t="s">
        <v>148</v>
      </c>
      <c r="L26" s="1">
        <v>43812</v>
      </c>
      <c r="M26" t="s">
        <v>75</v>
      </c>
      <c r="N26" t="s">
        <v>76</v>
      </c>
      <c r="R26" t="s">
        <v>162</v>
      </c>
      <c r="S26" t="b">
        <v>0</v>
      </c>
      <c r="T26" s="1">
        <v>45292</v>
      </c>
      <c r="U26" s="2">
        <f>HYPERLINK("https://sbirkapp.gov.cz/detail/SPP6OLQWVGT2BMIO", "https://sbirkapp.gov.cz/detail/SPP6OLQWVGT2BMIO")</f>
        <v>0</v>
      </c>
      <c r="V26" t="s">
        <v>163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164</v>
      </c>
      <c r="F27" t="s">
        <v>28</v>
      </c>
      <c r="G27" t="s">
        <v>165</v>
      </c>
      <c r="H27" s="1">
        <v>43810</v>
      </c>
      <c r="I27" s="1">
        <v>44600.5364953032</v>
      </c>
      <c r="J27" t="s">
        <v>158</v>
      </c>
      <c r="K27" t="s">
        <v>148</v>
      </c>
      <c r="L27" s="1">
        <v>43812</v>
      </c>
      <c r="M27" t="s">
        <v>87</v>
      </c>
      <c r="N27" t="s">
        <v>88</v>
      </c>
      <c r="R27" t="s">
        <v>166</v>
      </c>
      <c r="S27" t="b">
        <v>0</v>
      </c>
      <c r="T27" s="1">
        <v>45292</v>
      </c>
      <c r="U27" s="2">
        <f>HYPERLINK("https://sbirkapp.gov.cz/detail/SPPI5Q7OP4YABV2I", "https://sbirkapp.gov.cz/detail/SPPI5Q7OP4YABV2I")</f>
        <v>0</v>
      </c>
      <c r="V27" t="s">
        <v>167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168</v>
      </c>
      <c r="F28" t="s">
        <v>28</v>
      </c>
      <c r="G28" t="s">
        <v>169</v>
      </c>
      <c r="H28" s="1">
        <v>40128</v>
      </c>
      <c r="I28" s="1">
        <v>44568.5458584686</v>
      </c>
      <c r="J28" t="s">
        <v>170</v>
      </c>
      <c r="K28" t="s">
        <v>148</v>
      </c>
      <c r="L28" s="1">
        <v>40128</v>
      </c>
      <c r="M28" t="s">
        <v>171</v>
      </c>
      <c r="N28" t="s">
        <v>172</v>
      </c>
      <c r="R28" t="s">
        <v>53</v>
      </c>
      <c r="S28" t="b">
        <v>0</v>
      </c>
      <c r="T28" s="1">
        <v>45292</v>
      </c>
      <c r="U28" s="2">
        <f>HYPERLINK("https://sbirkapp.gov.cz/detail/SPP45D36YR5WRK3U", "https://sbirkapp.gov.cz/detail/SPP45D36YR5WRK3U")</f>
        <v>0</v>
      </c>
      <c r="V28" t="s">
        <v>173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174</v>
      </c>
      <c r="F29" t="s">
        <v>28</v>
      </c>
      <c r="G29" t="s">
        <v>175</v>
      </c>
      <c r="H29" s="1">
        <v>42709</v>
      </c>
      <c r="I29" s="1">
        <v>44568.54375851917</v>
      </c>
      <c r="J29" t="s">
        <v>176</v>
      </c>
      <c r="K29" t="s">
        <v>148</v>
      </c>
      <c r="L29" s="1">
        <v>42716</v>
      </c>
      <c r="M29" t="s">
        <v>177</v>
      </c>
      <c r="N29" t="s">
        <v>178</v>
      </c>
      <c r="S29" t="b">
        <v>1</v>
      </c>
      <c r="U29" s="2">
        <f>HYPERLINK("https://sbirkapp.gov.cz/detail/SPPTWA7DVIRWRGNI", "https://sbirkapp.gov.cz/detail/SPPTWA7DVIRWRGNI")</f>
        <v>0</v>
      </c>
      <c r="V29" t="s">
        <v>179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180</v>
      </c>
      <c r="F30" t="s">
        <v>28</v>
      </c>
      <c r="G30" t="s">
        <v>181</v>
      </c>
      <c r="H30" s="1">
        <v>44454</v>
      </c>
      <c r="I30" s="1">
        <v>44568.54164764117</v>
      </c>
      <c r="J30" t="s">
        <v>182</v>
      </c>
      <c r="K30" t="s">
        <v>148</v>
      </c>
      <c r="L30" s="1">
        <v>44454</v>
      </c>
      <c r="M30" t="s">
        <v>32</v>
      </c>
      <c r="N30" t="s">
        <v>33</v>
      </c>
      <c r="R30" t="s">
        <v>34</v>
      </c>
      <c r="S30" t="b">
        <v>0</v>
      </c>
      <c r="T30" s="1">
        <v>45658</v>
      </c>
      <c r="U30" s="2">
        <f>HYPERLINK("https://sbirkapp.gov.cz/detail/SPPLEBRYB47WK6OC", "https://sbirkapp.gov.cz/detail/SPPLEBRYB47WK6OC")</f>
        <v>0</v>
      </c>
      <c r="V30" t="s">
        <v>183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184</v>
      </c>
      <c r="F31" t="s">
        <v>61</v>
      </c>
      <c r="G31" t="s">
        <v>185</v>
      </c>
      <c r="H31" s="1">
        <v>43080</v>
      </c>
      <c r="I31" s="1">
        <v>44568.53428796082</v>
      </c>
      <c r="J31" t="s">
        <v>186</v>
      </c>
      <c r="K31" t="s">
        <v>148</v>
      </c>
      <c r="L31" s="1">
        <v>43083</v>
      </c>
      <c r="M31" t="s">
        <v>187</v>
      </c>
      <c r="N31" t="s">
        <v>188</v>
      </c>
      <c r="S31" t="b">
        <v>1</v>
      </c>
      <c r="U31" s="2">
        <f>HYPERLINK("https://sbirkapp.gov.cz/detail/SPPI7L3O3YISG3MW", "https://sbirkapp.gov.cz/detail/SPPI7L3O3YISG3MW")</f>
        <v>0</v>
      </c>
      <c r="V31" t="s">
        <v>189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190</v>
      </c>
      <c r="F32" t="s">
        <v>28</v>
      </c>
      <c r="G32" t="s">
        <v>191</v>
      </c>
      <c r="H32" s="1">
        <v>44545</v>
      </c>
      <c r="I32" s="1">
        <v>44565.44268210712</v>
      </c>
      <c r="J32" t="s">
        <v>192</v>
      </c>
      <c r="K32" t="s">
        <v>148</v>
      </c>
      <c r="L32" s="1">
        <v>44545</v>
      </c>
      <c r="M32" t="s">
        <v>93</v>
      </c>
      <c r="N32" t="s">
        <v>94</v>
      </c>
      <c r="R32" t="s">
        <v>95</v>
      </c>
      <c r="S32" t="b">
        <v>0</v>
      </c>
      <c r="T32" s="1">
        <v>44927</v>
      </c>
      <c r="U32" s="2">
        <f>HYPERLINK("https://sbirkapp.gov.cz/detail/SPP2PZS4FZB3ASB4", "https://sbirkapp.gov.cz/detail/SPP2PZS4FZB3ASB4")</f>
        <v>0</v>
      </c>
      <c r="V32" t="s">
        <v>193</v>
      </c>
      <c r="W3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2026-08-29T11:19:02Z</dcterms:created>
  <dcterms:modified xsi:type="dcterms:W3CDTF">2026-08-29T11:19:02Z</dcterms:modified>
</cp:coreProperties>
</file>