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<sst xmlns="http://schemas.openxmlformats.org/spreadsheetml/2006/main" count="485" uniqueCount="240">
  <si>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</si>
  <si>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</si>
  <si>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</si>
  <si>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</si>
  <si>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</si>
  <si>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</si>
  <si>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</si>
  <si>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</si>
  <si>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</si>
  <si>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</si>
  <si>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</si>
  <si>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</si>
  <si>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</si>
  <si>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</si>
  <si>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</si>
  <si>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</si>
  <si>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</si>
  <si>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</si>
  <si>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</si>
  <si>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</si>
  <si>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</si>
  <si>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</si>
  <si>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</si>
  <si>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Dubí</t>
  </si>
  <si>
    <t>00266281</t>
  </si>
  <si>
    <t>fg8bwb3</t>
  </si>
  <si>
    <t>Ústecký kraj</t>
  </si>
  <si>
    <t>2/2026</t>
  </si>
  <si>
    <t>Obecně závazná vyhláška</t>
  </si>
  <si>
    <t>Obecně závazná vyhláška,   kterou se stanoví obecní systém odpadového hospodářství</t>
  </si>
  <si>
    <t>2026-05-06</t>
  </si>
  <si>
    <t>Běžný</t>
  </si>
  <si>
    <t>systém odpadového hospodářství</t>
  </si>
  <si>
    <t>zákon č. 541/2020 Sb., o odpadech - § 59 odst. 4</t>
  </si>
  <si>
    <t>2/2024: Stanovení obecního systému odpadového hospodářství</t>
  </si>
  <si>
    <t>1683854795</t>
  </si>
  <si>
    <t>1/2026</t>
  </si>
  <si>
    <t>Obecně závazná vyhláška města Dubí, kterou se stanovují pravidla pro pohyb psů</t>
  </si>
  <si>
    <t>2026-03-31</t>
  </si>
  <si>
    <t>pohyb psů</t>
  </si>
  <si>
    <t>zákon č. 246/1992 Sb., na ochranu zvířat proti týrání - § 24 odst. 2</t>
  </si>
  <si>
    <t>1664491943</t>
  </si>
  <si>
    <t>4/2025</t>
  </si>
  <si>
    <t>Obecně závazná vyhláška města Dubí o regulaci zacházení s pyrotechnickými výrobky</t>
  </si>
  <si>
    <t>2025-12-26</t>
  </si>
  <si>
    <t>pyrotechnické výrobky</t>
  </si>
  <si>
    <t>zákon č. 206/2015 Sb., zákon o pyrotechnice - § 35c</t>
  </si>
  <si>
    <t>1/2025: kterou se reguluje používání zábavní pyrotechniky ve městě Dubí</t>
  </si>
  <si>
    <t>1619516483</t>
  </si>
  <si>
    <t>3/2025</t>
  </si>
  <si>
    <t>Nařízení</t>
  </si>
  <si>
    <t>NAŘÍZENÍ  MĚSTA  DUBÍ O VYMEZENÍ MÍSTNÍCH KOMUNIKACÍ A CHODNÍKŮ,  NA KTERÝCH SE PRO JEJICH MALÝ DOPRAVNÍ VÝZNAM NEZAJIŠŤUJE SJÍZDNOST A SCHŮDNOST ODSTRAŇOVÁNÍM SNĚHU A NÁLEDÍ</t>
  </si>
  <si>
    <t>2025-11-04</t>
  </si>
  <si>
    <t>pozemní komunikace - vyznačení neudržovaných úseků</t>
  </si>
  <si>
    <t xml:space="preserve">zákon č. 13/1997 Sb., o pozemních komunikacích - § 27 odst. 5 </t>
  </si>
  <si>
    <t>4/2024: NAŘÍZENÍ  MĚSTA  DUBÍ O VYMEZENÍ MÍSTNÍCH KOMUNIKACÍ A CHODNÍKŮ,  NA KTERÝCH SE PRO JEJICH MALÝ DOPRAVNÍ VÝZNAM NEZAJIŠŤUJE SJÍZDNOST A SCHŮDNOST ODSTRAŇOVÁNÍM SNĚHU A NÁLEDÍ</t>
  </si>
  <si>
    <t>1594405352</t>
  </si>
  <si>
    <t>2/2025</t>
  </si>
  <si>
    <t>NAŘÍZENÍ  MĚSTA  DUBÍ O ROZSAHU, ZPŮSOBU A  LHŮTÁCH  ODSTRAŇOVÁNÍ ZÁVAD  VE  SCHŮDNOSTI  CHODNÍKŮ  A  MÍSTNÍCH  KOMUNIKACÍ  NA  ÚZEMÍ   MĚSTA  DUBÍ  V ZIMNÍM OBDOBÍ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</si>
  <si>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</si>
  <si>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</si>
  <si>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3/2024: NAŘÍZENÍ  MĚSTA  DUBÍ O ROZSAHU, ZPŮSOBU A  LHŮTÁCH  ODSTRAŇOVÁNÍ ZÁVAD  VE  SCHŮDNOSTI  CHODNÍKŮ  A  MÍSTNÍCH  KOMUNIKACÍ  NA  ÚZEMÍ   MĚSTA  DUBÍ  V ZIMNÍM OBDOBÍ</t>
  </si>
  <si>
    <t>1594399572</t>
  </si>
  <si>
    <t>1/2025</t>
  </si>
  <si>
    <t>kterou se reguluje používání zábavní pyrotechniky ve městě Dubí</t>
  </si>
  <si>
    <t>2025-07-08</t>
  </si>
  <si>
    <t>veřejný pořádek - pyrotechnika</t>
  </si>
  <si>
    <t>zákon č. 128/2000 Sb., o obcích - § 10 písm. a) - pyrotechnika</t>
  </si>
  <si>
    <t>4/2025: Obecně závazná vyhláška města Dubí o regulaci zacházení s pyrotechnickými výrobky; 4/2025: Obecně závazná vyhláška města Dubí o regulaci zacházení s pyrotechnickými výrobky</t>
  </si>
  <si>
    <t>1542564371</t>
  </si>
  <si>
    <t>5/2024</t>
  </si>
  <si>
    <t>Obecně závazná vyhláška  kterou se zrušuje obecně závazná vyhláška č. 4/2004, o čistotě a veřejném pořádku ve městě Dubí</t>
  </si>
  <si>
    <t>2024-11-16</t>
  </si>
  <si>
    <t>zrušovací</t>
  </si>
  <si>
    <t>ústavní zákon č. 1/1993 Sb., Ústava České republiky - čl. 104 odst. 3 - zrušovací OZV</t>
  </si>
  <si>
    <t>4/2004: o čistotě a veřejném pořádku ve městě Dubí</t>
  </si>
  <si>
    <t>1433287305</t>
  </si>
  <si>
    <t>4/2024</t>
  </si>
  <si>
    <t>2024-10-29</t>
  </si>
  <si>
    <t>7/2023: O vymezení místních komunikací a chodníků, na kterých se pro jejich malý dopravní význam nezajišťuje sjízdnost a schůdnost odstraňováním sněhu a náledí</t>
  </si>
  <si>
    <t>3/2025: NAŘÍZENÍ  MĚSTA  DUBÍ O VYMEZENÍ MÍSTNÍCH KOMUNIKACÍ A CHODNÍKŮ,  NA KTERÝCH SE PRO JEJICH MALÝ DOPRAVNÍ VÝZNAM NEZAJIŠŤUJE SJÍZDNOST A SCHŮDNOST ODSTRAŇOVÁNÍM SNĚHU A NÁLEDÍ; 3/2025: NAŘÍZENÍ  MĚSTA  DUBÍ O VYMEZENÍ MÍSTNÍCH KOMUNIKACÍ A CHODNÍKŮ,  NA KTERÝCH SE PRO JEJICH MALÝ DOPRAVNÍ VÝZNAM NEZAJIŠŤUJE SJÍZDNOST A SCHŮDNOST ODSTRAŇOVÁNÍM SNĚHU A NÁLEDÍ</t>
  </si>
  <si>
    <t>1425285275</t>
  </si>
  <si>
    <t>3/2024</t>
  </si>
  <si>
    <t>6/2023: O rozsahu, způsobu a lhůtách odstraňování závad ve schůdnosti chodníků a místních komunikacích na území města Dubí v zimním období</t>
  </si>
  <si>
    <t>2/2025: NAŘÍZENÍ  MĚSTA  DUBÍ O ROZSAHU, ZPŮSOBU A  LHŮTÁCH  ODSTRAŇOVÁNÍ ZÁVAD  VE  SCHŮDNOSTI  CHODNÍKŮ  A  MÍSTNÍCH  KOMUNIKACÍ  NA  ÚZEMÍ   MĚSTA  DUBÍ  V ZIMNÍM OBDOBÍ; 2/2025: NAŘÍZENÍ  MĚSTA  DUBÍ O ROZSAHU, ZPŮSOBU A  LHŮTÁCH  ODSTRAŇOVÁNÍ ZÁVAD  VE  SCHŮDNOSTI  CHODNÍKŮ  A  MÍSTNÍCH  KOMUNIKACÍ  NA  ÚZEMÍ   MĚSTA  DUBÍ  V ZIMNÍM OBDOBÍ</t>
  </si>
  <si>
    <t>1425285159</t>
  </si>
  <si>
    <t>2/2024</t>
  </si>
  <si>
    <t>Stanovení obecního systému odpadového hospodářství</t>
  </si>
  <si>
    <t>2024-07-16</t>
  </si>
  <si>
    <t>1/2021: kterou se stanoví obecní systém odpadového hospodářství</t>
  </si>
  <si>
    <t>2/2026: Obecně závazná vyhláška,   kterou se stanoví obecní systém odpadového hospodářství</t>
  </si>
  <si>
    <t>1379971453</t>
  </si>
  <si>
    <t>1/2024</t>
  </si>
  <si>
    <t>Kterou se stanoví školské obvody spádových mateřských škol zřízených městem Dubí</t>
  </si>
  <si>
    <t>2024-04-18</t>
  </si>
  <si>
    <t>školské obvody - mateřské školy</t>
  </si>
  <si>
    <t>zákon č. 561/2004 Sb., školský zákon - § 179 odst. 3 a § 178 odst. 2 písm. b)</t>
  </si>
  <si>
    <t>1/2023: kterou se stanoví školské obvody spádových mateřských škol zřízených městem Dubí</t>
  </si>
  <si>
    <t>1338369143</t>
  </si>
  <si>
    <t>7/2023</t>
  </si>
  <si>
    <t>O vymezení místních komunikací a chodníků, na kterých se pro jejich malý dopravní význam nezajišťuje sjízdnost a schůdnost odstraňováním sněhu a náledí</t>
  </si>
  <si>
    <t>2023-12-28</t>
  </si>
  <si>
    <t>2/2019: o vymezení místních komunikací a chodníků, na kterých se pro jejich malý dopravní význam nezajišťuje sjízdnost a schůdnost odstraňováním sněhu a náledí</t>
  </si>
  <si>
    <t>4/2024: NAŘÍZENÍ  MĚSTA  DUBÍ O VYMEZENÍ MÍSTNÍCH KOMUNIKACÍ A CHODNÍKŮ,  NA KTERÝCH SE PRO JEJICH MALÝ DOPRAVNÍ VÝZNAM NEZAJIŠŤUJE SJÍZDNOST A SCHŮDNOST ODSTRAŇOVÁNÍM SNĚHU A NÁLEDÍ; 4/2024: NAŘÍZENÍ  MĚSTA  DUBÍ O VYMEZENÍ MÍSTNÍCH KOMUNIKACÍ A CHODNÍKŮ,  NA KTERÝCH SE PRO JEJICH MALÝ DOPRAVNÍ VÝZNAM NEZAJIŠŤUJE SJÍZDNOST A SCHŮDNOST ODSTRAŇOVÁNÍM SNĚHU A NÁLEDÍ; 4/2024: NAŘÍZENÍ  MĚSTA  DUBÍ O VYMEZENÍ MÍSTNÍCH KOMUNIKACÍ A CHODNÍKŮ,  NA KTERÝCH SE PRO JEJICH MALÝ DOPRAVNÍ VÝZNAM NEZAJIŠŤUJE SJÍZDNOST A SCHŮDNOST ODSTRAŇOVÁNÍM SNĚHU A NÁLEDÍ</t>
  </si>
  <si>
    <t>1285095938</t>
  </si>
  <si>
    <t>6/2023</t>
  </si>
  <si>
    <t>O rozsahu, způsobu a lhůtách odstraňování závad ve schůdnosti chodníků a místních komunikacích na území města Dubí v zimním období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</si>
  <si>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</si>
  <si>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</si>
  <si>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3/2024: NAŘÍZENÍ  MĚSTA  DUBÍ O ROZSAHU, ZPŮSOBU A  LHŮTÁCH  ODSTRAŇOVÁNÍ ZÁVAD  VE  SCHŮDNOSTI  CHODNÍKŮ  A  MÍSTNÍCH  KOMUNIKACÍ  NA  ÚZEMÍ   MĚSTA  DUBÍ  V ZIMNÍM OBDOBÍ; 3/2024: NAŘÍZENÍ  MĚSTA  DUBÍ O ROZSAHU, ZPŮSOBU A  LHŮTÁCH  ODSTRAŇOVÁNÍ ZÁVAD  VE  SCHŮDNOSTI  CHODNÍKŮ  A  MÍSTNÍCH  KOMUNIKACÍ  NA  ÚZEMÍ   MĚSTA  DUBÍ  V ZIMNÍM OBDOBÍ</t>
  </si>
  <si>
    <t>1285091441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</si>
  <si>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</si>
  <si>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</si>
  <si>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</si>
  <si>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</si>
  <si>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</si>
  <si>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1284102220</t>
  </si>
  <si>
    <t>4/2023</t>
  </si>
  <si>
    <t>o místním poplatku z pobytu</t>
  </si>
  <si>
    <t>místní poplatek z pobytu</t>
  </si>
  <si>
    <t>zákon č. 565/1990 Sb., o místních poplatcích - § 14 - z pobytu</t>
  </si>
  <si>
    <t>2/2023: o místním poplatku z pobytu</t>
  </si>
  <si>
    <t>1284100990</t>
  </si>
  <si>
    <t>3/2023</t>
  </si>
  <si>
    <t>o místním poplatku ze psů</t>
  </si>
  <si>
    <t>místní poplatek ze psů</t>
  </si>
  <si>
    <t>zákon č. 565/1990 Sb., o místních poplatcích - § 14 - ze psů</t>
  </si>
  <si>
    <t>3/2019: o místním poplatku ze psů</t>
  </si>
  <si>
    <t>1284096022</t>
  </si>
  <si>
    <t>2/2023</t>
  </si>
  <si>
    <t>2023-04-29</t>
  </si>
  <si>
    <t>4/2023: o místním poplatku z pobytu</t>
  </si>
  <si>
    <t>1174975401</t>
  </si>
  <si>
    <t>1/2023</t>
  </si>
  <si>
    <t>kterou se stanoví školské obvody spádových mateřských škol zřízených městem Dubí</t>
  </si>
  <si>
    <t>2023-04-19</t>
  </si>
  <si>
    <t>3/2022: kterou se stanoví školské obvody spádových mateřských škol  zřízených městem Dubí</t>
  </si>
  <si>
    <t>1/2024: Kterou se stanoví školské obvody spádových mateřských škol zřízených městem Dubí</t>
  </si>
  <si>
    <t>1170530037</t>
  </si>
  <si>
    <t>5/2021</t>
  </si>
  <si>
    <t>kterým se stanovuje maximální cena za nucený odtah vozidla</t>
  </si>
  <si>
    <t>2021-10-28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</si>
  <si>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</si>
  <si>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</si>
  <si>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</si>
  <si>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</si>
  <si>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</si>
  <si>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1165293945</t>
  </si>
  <si>
    <t>2/2019</t>
  </si>
  <si>
    <t>o vymezení místních komunikací a chodníků, na kterých se pro jejich malý dopravní význam nezajišťuje sjízdnost a schůdnost odstraňováním sněhu a náledí</t>
  </si>
  <si>
    <t>2019-11-01</t>
  </si>
  <si>
    <t>1165291588</t>
  </si>
  <si>
    <t>1/2019</t>
  </si>
  <si>
    <t>o rozsahu, způsobu a lhůtách odstraňování závad ve schůdnosti chodníků a místních komunikací na území města Dubí v zimním období</t>
  </si>
  <si>
    <t>pozemní komunikace - odstranění závad ve schůdnosti</t>
  </si>
  <si>
    <t xml:space="preserve">zákon č. 13/1997 Sb., o pozemních komunikacích - § 27 odst. 7 </t>
  </si>
  <si>
    <t>1165289732</t>
  </si>
  <si>
    <t>2/2001</t>
  </si>
  <si>
    <t>o vymezení místních komunikací pro účely organizování dopravy na území města za cenu sjednanou v souladu s cenovými předpisy</t>
  </si>
  <si>
    <t>2001-07-23</t>
  </si>
  <si>
    <t xml:space="preserve">pozemní komunikace - zpoplatnění stání a odstavení </t>
  </si>
  <si>
    <t xml:space="preserve">zákon č. 13/1997 Sb., o pozemních komunikacích - § 23 odst. 1 </t>
  </si>
  <si>
    <t>1165288001</t>
  </si>
  <si>
    <t>3/2021</t>
  </si>
  <si>
    <t>požární řád</t>
  </si>
  <si>
    <t>2021-10-06</t>
  </si>
  <si>
    <t>požární ochrana - požární řád</t>
  </si>
  <si>
    <t>zákon č. 133/1985 Sb., o požární ochraně - § 29 odst. 1 písm. o) bod 1</t>
  </si>
  <si>
    <t>1165269544</t>
  </si>
  <si>
    <t>1/2021</t>
  </si>
  <si>
    <t>kterou se stanoví obecní systém odpadového hospodářství</t>
  </si>
  <si>
    <t>2021-06-03</t>
  </si>
  <si>
    <t>1165267537</t>
  </si>
  <si>
    <t>3/2019</t>
  </si>
  <si>
    <t>2020-01-01</t>
  </si>
  <si>
    <t>3/2023: o místním poplatku ze psů</t>
  </si>
  <si>
    <t>1165258991</t>
  </si>
  <si>
    <t>3/2016</t>
  </si>
  <si>
    <t>o omezení provozování některých hazardních her</t>
  </si>
  <si>
    <t>2017-01-01</t>
  </si>
  <si>
    <t>hazardní hry</t>
  </si>
  <si>
    <t xml:space="preserve">zákon č. 186/2016 Sb., o hazardních hrách - § 12 </t>
  </si>
  <si>
    <t>1165254455</t>
  </si>
  <si>
    <t>2/2016</t>
  </si>
  <si>
    <t>o výjimečném zrušení nebo zkrácení doby nočního klidu</t>
  </si>
  <si>
    <t>2016-12-20</t>
  </si>
  <si>
    <t>noční klid</t>
  </si>
  <si>
    <t>zákon č. 251/2016 Sb., o některých přestupcích - § 5 odst. 7</t>
  </si>
  <si>
    <t>1165248743</t>
  </si>
  <si>
    <t>2/2015</t>
  </si>
  <si>
    <t>o zákazu konzumace alkoholických nápojů na vybraných veřejných prostranstvích</t>
  </si>
  <si>
    <t>2015-06-18</t>
  </si>
  <si>
    <t>veřejný pořádek - konzumace alkoholu</t>
  </si>
  <si>
    <t>zákon č. 128/2000 Sb., o obcích - § 10 písm. a) - konzumace alkoholu</t>
  </si>
  <si>
    <t>1165245675</t>
  </si>
  <si>
    <t>2/2013</t>
  </si>
  <si>
    <t>o opatřeních k omezení činností narušujících veřejný pořádek</t>
  </si>
  <si>
    <t>2014-01-01</t>
  </si>
  <si>
    <t>veřejný pořádek - provozní doba hostinských zařízení</t>
  </si>
  <si>
    <t>zákon č. 128/2000 Sb., o obcích - § 10 písm. a) - provozní doba hostinských zařízení</t>
  </si>
  <si>
    <t>1165241589</t>
  </si>
  <si>
    <t>1/2010</t>
  </si>
  <si>
    <t>kterou se mění obecně závazná vyhláška č. 1/2003 o městské policii</t>
  </si>
  <si>
    <t>2010-04-22</t>
  </si>
  <si>
    <t>obecní policie</t>
  </si>
  <si>
    <t xml:space="preserve">zákon č. 553/1991 Sb., o obecní policii - § 1 odst. 1 </t>
  </si>
  <si>
    <t>1/2003: o městské policii</t>
  </si>
  <si>
    <t>1165237048</t>
  </si>
  <si>
    <t>2/2007</t>
  </si>
  <si>
    <t>o zákazu veřejného nabízení a poskytování sexuálních služeb</t>
  </si>
  <si>
    <t>2007-06-01</t>
  </si>
  <si>
    <t>veřejný pořádek - prostituce</t>
  </si>
  <si>
    <t>zákon č. 128/2000 Sb., o obcích - § 10 písm. a) - prostituce</t>
  </si>
  <si>
    <t>1165232700</t>
  </si>
  <si>
    <t>4/2004</t>
  </si>
  <si>
    <t>o čistotě a veřejném pořádku ve městě Dubí</t>
  </si>
  <si>
    <t>2004-10-29</t>
  </si>
  <si>
    <t>veřejný pořádek - chov a pohyb zvířat; veřejný pořádek - údržba a ochrana veřejné zeleně</t>
  </si>
  <si>
    <t>zákon č. 128/2000 Sb., o obcích - § 10 písm. a)  - chov a pohyb zvířat; zákon č. 128/2000 Sb., o obcích - § 10 písm. c) - údržba a ochrana veřejné zeleně</t>
  </si>
  <si>
    <t>5/2024: Obecně závazná vyhláška  kterou se zrušuje obecně závazná vyhláška č. 4/2004, o čistotě a veřejném pořádku ve městě Dubí</t>
  </si>
  <si>
    <t>1165229218</t>
  </si>
  <si>
    <t>1/2003</t>
  </si>
  <si>
    <t>o městské policii</t>
  </si>
  <si>
    <t>2003-04-03</t>
  </si>
  <si>
    <t>1/2010: kterou se mění obecně závazná vyhláška č. 1/2003 o městské policii</t>
  </si>
  <si>
    <t>1165217467</t>
  </si>
  <si>
    <t>3/2022</t>
  </si>
  <si>
    <t>kterou se stanoví školské obvody spádových mateřských škol  zřízených městem Dubí</t>
  </si>
  <si>
    <t>2022-04-13</t>
  </si>
  <si>
    <t>1020164398</t>
  </si>
  <si>
    <t>2/2022</t>
  </si>
  <si>
    <t>kterou se stanoví školské obvody spádových základních škol  zřízených městem Dubí</t>
  </si>
  <si>
    <t>2022-02-15</t>
  </si>
  <si>
    <t>školské obvody - základní školy</t>
  </si>
  <si>
    <t>zákon č. 561/2004 Sb., školský zákon - § 178 odst. 2 písm. b)</t>
  </si>
  <si>
    <t>996371463</t>
  </si>
  <si>
    <t>1/2022</t>
  </si>
  <si>
    <t>kterou se zrušuje obecně závazná vyhláška č. 3/1998 o vyhlášení stavební uzávěry</t>
  </si>
  <si>
    <t>2022-02-12</t>
  </si>
  <si>
    <t>995496494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</si>
</sst>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7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46120</v>
      </c>
      <c r="I2" s="1">
        <v>46133.58237333244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HYPERLINK("https://sbirkapp.gov.cz/detail/SPPPOW3GINH4HFMK", "https://sbirkapp.gov.cz/detail/SPPPOW3GINH4HFMK")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46050</v>
      </c>
      <c r="I3" s="1">
        <v>46097.3874088158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HYPERLINK("https://sbirkapp.gov.cz/detail/SPP4ZBP4SELJ3HR4", "https://sbirkapp.gov.cz/detail/SPP4ZBP4SELJ3HR4")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46002.38302617816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HYPERLINK("https://sbirkapp.gov.cz/detail/SPPE36PKB5EAFS44", "https://sbirkapp.gov.cz/detail/SPPE36PKB5EAFS44")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45944</v>
      </c>
      <c r="I5" s="1">
        <v>45950.45653303093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HYPERLINK("https://sbirkapp.gov.cz/detail/SPPNAV3HOUAJBVFG", "https://sbirkapp.gov.cz/detail/SPPNAV3HOUAJBVFG")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50</v>
      </c>
      <c r="G6" t="s">
        <v>58</v>
      </c>
      <c r="H6" s="1">
        <v>45944</v>
      </c>
      <c r="I6" s="1">
        <v>45950.45180826526</v>
      </c>
      <c r="J6" t="s">
        <v>52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HYPERLINK("https://sbirkapp.gov.cz/detail/SPPN4GXQCHCUN2HC", "https://sbirkapp.gov.cz/detail/SPPN4GXQCHCUN2HC")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45826</v>
      </c>
      <c r="I7" s="1">
        <v>45831.54915106528</v>
      </c>
      <c r="J7" t="s">
        <v>65</v>
      </c>
      <c r="K7" t="s">
        <v>31</v>
      </c>
      <c r="M7" t="s">
        <v>66</v>
      </c>
      <c r="N7" t="s">
        <v>67</v>
      </c>
      <c r="R7" t="s">
        <v>68</v>
      </c>
      <c r="S7" t="b">
        <v>0</v>
      </c>
      <c r="T7" s="1">
        <v>46017</v>
      </c>
      <c r="U7" s="2">
        <f>HYPERLINK("https://sbirkapp.gov.cz/detail/SPPPN2235ZB3VUWE", "https://sbirkapp.gov.cz/detail/SPPPN2235ZB3VUWE")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45588</v>
      </c>
      <c r="I8" s="1">
        <v>45597.45958264001</v>
      </c>
      <c r="J8" t="s">
        <v>72</v>
      </c>
      <c r="K8" t="s">
        <v>31</v>
      </c>
      <c r="M8" t="s">
        <v>73</v>
      </c>
      <c r="N8" t="s">
        <v>74</v>
      </c>
      <c r="P8" t="s">
        <v>75</v>
      </c>
      <c r="S8" t="b">
        <v>1</v>
      </c>
      <c r="U8" s="2">
        <f>HYPERLINK("https://sbirkapp.gov.cz/detail/SPPCRDRQ6XBVVSBC", "https://sbirkapp.gov.cz/detail/SPPCRDRQ6XBVVSBC")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50</v>
      </c>
      <c r="G9" t="s">
        <v>51</v>
      </c>
      <c r="H9" s="1">
        <v>45573</v>
      </c>
      <c r="I9" s="1">
        <v>45579.66710821204</v>
      </c>
      <c r="J9" t="s">
        <v>78</v>
      </c>
      <c r="K9" t="s">
        <v>31</v>
      </c>
      <c r="M9" t="s">
        <v>53</v>
      </c>
      <c r="N9" t="s">
        <v>54</v>
      </c>
      <c r="P9" t="s">
        <v>79</v>
      </c>
      <c r="R9" t="s">
        <v>80</v>
      </c>
      <c r="S9" t="b">
        <v>0</v>
      </c>
      <c r="T9" s="1">
        <v>45965</v>
      </c>
      <c r="U9" s="2">
        <f>HYPERLINK("https://sbirkapp.gov.cz/detail/SPPN5VKXNNPZHOMY", "https://sbirkapp.gov.cz/detail/SPPN5VKXNNPZHOMY")</f>
        <v>0</v>
      </c>
      <c r="V9" t="s">
        <v>81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50</v>
      </c>
      <c r="G10" t="s">
        <v>58</v>
      </c>
      <c r="H10" s="1">
        <v>45573</v>
      </c>
      <c r="I10" s="1">
        <v>45579.66708843246</v>
      </c>
      <c r="J10" t="s">
        <v>78</v>
      </c>
      <c r="K10" t="s">
        <v>31</v>
      </c>
      <c r="M10" t="s">
        <v>59</v>
      </c>
      <c r="N10" t="s">
        <v>60</v>
      </c>
      <c r="P10" t="s">
        <v>83</v>
      </c>
      <c r="R10" t="s">
        <v>84</v>
      </c>
      <c r="S10" t="b">
        <v>0</v>
      </c>
      <c r="T10" s="1">
        <v>45965</v>
      </c>
      <c r="U10" s="2">
        <f>HYPERLINK("https://sbirkapp.gov.cz/detail/SPPDLS6YG6H5JI6A", "https://sbirkapp.gov.cz/detail/SPPDLS6YG6H5JI6A")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45469</v>
      </c>
      <c r="I11" s="1">
        <v>45474.56042496303</v>
      </c>
      <c r="J11" t="s">
        <v>88</v>
      </c>
      <c r="K11" t="s">
        <v>31</v>
      </c>
      <c r="M11" t="s">
        <v>32</v>
      </c>
      <c r="N11" t="s">
        <v>33</v>
      </c>
      <c r="P11" t="s">
        <v>89</v>
      </c>
      <c r="R11" t="s">
        <v>90</v>
      </c>
      <c r="S11" t="b">
        <v>1</v>
      </c>
      <c r="T11" s="1">
        <v>46148</v>
      </c>
      <c r="U11" s="2">
        <f>HYPERLINK("https://sbirkapp.gov.cz/detail/SPPGSSWMUA5U3FLY", "https://sbirkapp.gov.cz/detail/SPPGSSWMUA5U3FLY")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45378</v>
      </c>
      <c r="I12" s="1">
        <v>45385.66359575058</v>
      </c>
      <c r="J12" t="s">
        <v>94</v>
      </c>
      <c r="K12" t="s">
        <v>31</v>
      </c>
      <c r="M12" t="s">
        <v>95</v>
      </c>
      <c r="N12" t="s">
        <v>96</v>
      </c>
      <c r="P12" t="s">
        <v>97</v>
      </c>
      <c r="S12" t="b">
        <v>1</v>
      </c>
      <c r="U12" s="2">
        <f>HYPERLINK("https://sbirkapp.gov.cz/detail/SPPNOHOZ5YDY4SOC", "https://sbirkapp.gov.cz/detail/SPPNOHOZ5YDY4SOC")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50</v>
      </c>
      <c r="G13" t="s">
        <v>100</v>
      </c>
      <c r="H13" s="1">
        <v>45230</v>
      </c>
      <c r="I13" s="1">
        <v>45273.44823478736</v>
      </c>
      <c r="J13" t="s">
        <v>101</v>
      </c>
      <c r="K13" t="s">
        <v>31</v>
      </c>
      <c r="M13" t="s">
        <v>53</v>
      </c>
      <c r="N13" t="s">
        <v>54</v>
      </c>
      <c r="P13" t="s">
        <v>102</v>
      </c>
      <c r="R13" t="s">
        <v>103</v>
      </c>
      <c r="S13" t="b">
        <v>0</v>
      </c>
      <c r="T13" s="1">
        <v>45594</v>
      </c>
      <c r="U13" s="2">
        <f>HYPERLINK("https://sbirkapp.gov.cz/detail/SPPRFAK6POB6OH7G", "https://sbirkapp.gov.cz/detail/SPPRFAK6POB6OH7G")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50</v>
      </c>
      <c r="G14" t="s">
        <v>106</v>
      </c>
      <c r="H14" s="1">
        <v>45230</v>
      </c>
      <c r="I14" s="1">
        <v>45273.44409927962</v>
      </c>
      <c r="J14" t="s">
        <v>101</v>
      </c>
      <c r="K14" t="s">
        <v>31</v>
      </c>
      <c r="M14" t="s">
        <v>107</v>
      </c>
      <c r="N14" t="s">
        <v>108</v>
      </c>
      <c r="R14" t="s">
        <v>109</v>
      </c>
      <c r="S14" t="b">
        <v>0</v>
      </c>
      <c r="T14" s="1">
        <v>45594</v>
      </c>
      <c r="U14" s="2">
        <f>HYPERLINK("https://sbirkapp.gov.cz/detail/SPPN4FWUEVHU7QI4", "https://sbirkapp.gov.cz/detail/SPPN4FWUEVHU7QI4")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45266</v>
      </c>
      <c r="I15" s="1">
        <v>45271.71325492786</v>
      </c>
      <c r="J15" t="s">
        <v>113</v>
      </c>
      <c r="K15" t="s">
        <v>31</v>
      </c>
      <c r="M15" t="s">
        <v>114</v>
      </c>
      <c r="N15" t="s">
        <v>115</v>
      </c>
      <c r="S15" t="b">
        <v>1</v>
      </c>
      <c r="U15" s="2">
        <f>HYPERLINK("https://sbirkapp.gov.cz/detail/SPPKVJL6DHGBNKKY", "https://sbirkapp.gov.cz/detail/SPPKVJL6DHGBNKKY")</f>
        <v>0</v>
      </c>
      <c r="V15" t="s">
        <v>116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45266</v>
      </c>
      <c r="I16" s="1">
        <v>45271.71112948958</v>
      </c>
      <c r="J16" t="s">
        <v>113</v>
      </c>
      <c r="K16" t="s">
        <v>31</v>
      </c>
      <c r="M16" t="s">
        <v>119</v>
      </c>
      <c r="N16" t="s">
        <v>120</v>
      </c>
      <c r="P16" t="s">
        <v>121</v>
      </c>
      <c r="S16" t="b">
        <v>1</v>
      </c>
      <c r="U16" s="2">
        <f>HYPERLINK("https://sbirkapp.gov.cz/detail/SPP3SFPW6E7CWR4A", "https://sbirkapp.gov.cz/detail/SPP3SFPW6E7CWR4A")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45266</v>
      </c>
      <c r="I17" s="1">
        <v>45271.70617360355</v>
      </c>
      <c r="J17" t="s">
        <v>113</v>
      </c>
      <c r="K17" t="s">
        <v>31</v>
      </c>
      <c r="M17" t="s">
        <v>125</v>
      </c>
      <c r="N17" t="s">
        <v>126</v>
      </c>
      <c r="P17" t="s">
        <v>127</v>
      </c>
      <c r="S17" t="b">
        <v>1</v>
      </c>
      <c r="U17" s="2">
        <f>HYPERLINK("https://sbirkapp.gov.cz/detail/SPPZJBWPHXQSNRRQ", "https://sbirkapp.gov.cz/detail/SPPZJBWPHXQSNRRQ")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118</v>
      </c>
      <c r="H18" s="1">
        <v>45007</v>
      </c>
      <c r="I18" s="1">
        <v>45030.33389485122</v>
      </c>
      <c r="J18" t="s">
        <v>130</v>
      </c>
      <c r="K18" t="s">
        <v>31</v>
      </c>
      <c r="M18" t="s">
        <v>119</v>
      </c>
      <c r="N18" t="s">
        <v>120</v>
      </c>
      <c r="R18" t="s">
        <v>131</v>
      </c>
      <c r="S18" t="b">
        <v>0</v>
      </c>
      <c r="T18" s="1">
        <v>45292</v>
      </c>
      <c r="U18" s="2">
        <f>HYPERLINK("https://sbirkapp.gov.cz/detail/SPP5R5PJIHDQQTGS", "https://sbirkapp.gov.cz/detail/SPP5R5PJIHDQQTGS")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45007</v>
      </c>
      <c r="I19" s="1">
        <v>45020.5567401408</v>
      </c>
      <c r="J19" t="s">
        <v>135</v>
      </c>
      <c r="K19" t="s">
        <v>31</v>
      </c>
      <c r="M19" t="s">
        <v>95</v>
      </c>
      <c r="N19" t="s">
        <v>96</v>
      </c>
      <c r="P19" t="s">
        <v>136</v>
      </c>
      <c r="R19" t="s">
        <v>137</v>
      </c>
      <c r="S19" t="b">
        <v>0</v>
      </c>
      <c r="T19" s="1">
        <v>45400</v>
      </c>
      <c r="U19" s="2">
        <f>HYPERLINK("https://sbirkapp.gov.cz/detail/SPP6ET4DLOCVKMQI", "https://sbirkapp.gov.cz/detail/SPP6ET4DLOCVKMQI")</f>
        <v>0</v>
      </c>
      <c r="V19" t="s">
        <v>138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50</v>
      </c>
      <c r="G20" t="s">
        <v>140</v>
      </c>
      <c r="H20" s="1">
        <v>44482</v>
      </c>
      <c r="I20" s="1">
        <v>45009.52989774837</v>
      </c>
      <c r="J20" t="s">
        <v>141</v>
      </c>
      <c r="K20" t="s">
        <v>142</v>
      </c>
      <c r="L20" s="1">
        <v>44482</v>
      </c>
      <c r="M20" t="s">
        <v>143</v>
      </c>
      <c r="N20" t="s">
        <v>144</v>
      </c>
      <c r="S20" t="s">
        <v>145</v>
      </c>
      <c r="T20" t="s">
        <v>146</v>
      </c>
      <c r="U20" s="2">
        <f>HYPERLINK("https://sbirkapp.gov.cz/detail/SPPWZJZGPN3RBHTE", "https://sbirkapp.gov.cz/detail/SPPWZJZGPN3RBHTE")</f>
        <v>0</v>
      </c>
      <c r="V20" t="s">
        <v>147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148</v>
      </c>
      <c r="F21" t="s">
        <v>50</v>
      </c>
      <c r="G21" t="s">
        <v>149</v>
      </c>
      <c r="H21" s="1">
        <v>43739</v>
      </c>
      <c r="I21" s="1">
        <v>45009.52661738588</v>
      </c>
      <c r="J21" t="s">
        <v>150</v>
      </c>
      <c r="K21" t="s">
        <v>142</v>
      </c>
      <c r="L21" s="1">
        <v>43739</v>
      </c>
      <c r="M21" t="s">
        <v>53</v>
      </c>
      <c r="N21" t="s">
        <v>54</v>
      </c>
      <c r="R21" t="s">
        <v>79</v>
      </c>
      <c r="S21" t="b">
        <v>0</v>
      </c>
      <c r="T21" s="1">
        <v>45288</v>
      </c>
      <c r="U21" s="2">
        <f>HYPERLINK("https://sbirkapp.gov.cz/detail/SPPUQ64KAEELPRXW", "https://sbirkapp.gov.cz/detail/SPPUQ64KAEELPRXW")</f>
        <v>0</v>
      </c>
      <c r="V21" t="s">
        <v>151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152</v>
      </c>
      <c r="F22" t="s">
        <v>50</v>
      </c>
      <c r="G22" t="s">
        <v>153</v>
      </c>
      <c r="H22" s="1">
        <v>43739</v>
      </c>
      <c r="I22" s="1">
        <v>45009.52497701836</v>
      </c>
      <c r="J22" t="s">
        <v>150</v>
      </c>
      <c r="K22" t="s">
        <v>142</v>
      </c>
      <c r="L22" s="1">
        <v>43739</v>
      </c>
      <c r="M22" t="s">
        <v>154</v>
      </c>
      <c r="N22" t="s">
        <v>155</v>
      </c>
      <c r="S22" t="b">
        <v>1</v>
      </c>
      <c r="U22" s="2">
        <f>HYPERLINK("https://sbirkapp.gov.cz/detail/SPPORSC7JXSQW2FW", "https://sbirkapp.gov.cz/detail/SPPORSC7JXSQW2FW")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50</v>
      </c>
      <c r="G23" t="s">
        <v>158</v>
      </c>
      <c r="H23" s="1">
        <v>37095</v>
      </c>
      <c r="I23" s="1">
        <v>45009.52198698536</v>
      </c>
      <c r="J23" t="s">
        <v>159</v>
      </c>
      <c r="K23" t="s">
        <v>142</v>
      </c>
      <c r="L23" s="1">
        <v>37095</v>
      </c>
      <c r="M23" t="s">
        <v>160</v>
      </c>
      <c r="N23" t="s">
        <v>161</v>
      </c>
      <c r="S23" t="b">
        <v>1</v>
      </c>
      <c r="U23" s="2">
        <f>HYPERLINK("https://sbirkapp.gov.cz/detail/SPPQGQS2ADXYMPVG", "https://sbirkapp.gov.cz/detail/SPPQGQS2ADXYMPVG")</f>
        <v>0</v>
      </c>
      <c r="V23" t="s">
        <v>162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28</v>
      </c>
      <c r="G24" t="s">
        <v>164</v>
      </c>
      <c r="H24" s="1">
        <v>44460</v>
      </c>
      <c r="I24" s="1">
        <v>45009.50521362665</v>
      </c>
      <c r="J24" t="s">
        <v>165</v>
      </c>
      <c r="K24" t="s">
        <v>142</v>
      </c>
      <c r="L24" s="1">
        <v>44460</v>
      </c>
      <c r="M24" t="s">
        <v>166</v>
      </c>
      <c r="N24" t="s">
        <v>167</v>
      </c>
      <c r="S24" t="b">
        <v>1</v>
      </c>
      <c r="U24" s="2">
        <f>HYPERLINK("https://sbirkapp.gov.cz/detail/SPPVPLLUBD2BF5QC", "https://sbirkapp.gov.cz/detail/SPPVPLLUBD2BF5QC")</f>
        <v>0</v>
      </c>
      <c r="V24" t="s">
        <v>168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28</v>
      </c>
      <c r="G25" t="s">
        <v>170</v>
      </c>
      <c r="H25" s="1">
        <v>44335</v>
      </c>
      <c r="I25" s="1">
        <v>45009.50363289538</v>
      </c>
      <c r="J25" t="s">
        <v>171</v>
      </c>
      <c r="K25" t="s">
        <v>142</v>
      </c>
      <c r="L25" s="1">
        <v>44335</v>
      </c>
      <c r="M25" t="s">
        <v>32</v>
      </c>
      <c r="N25" t="s">
        <v>33</v>
      </c>
      <c r="R25" t="s">
        <v>34</v>
      </c>
      <c r="S25" t="b">
        <v>0</v>
      </c>
      <c r="T25" s="1">
        <v>45489</v>
      </c>
      <c r="U25" s="2">
        <f>HYPERLINK("https://sbirkapp.gov.cz/detail/SPPUUG24UWNPXBPS", "https://sbirkapp.gov.cz/detail/SPPUUG24UWNPXBPS")</f>
        <v>0</v>
      </c>
      <c r="V25" t="s">
        <v>172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173</v>
      </c>
      <c r="F26" t="s">
        <v>28</v>
      </c>
      <c r="G26" t="s">
        <v>124</v>
      </c>
      <c r="H26" s="1">
        <v>43812</v>
      </c>
      <c r="I26" s="1">
        <v>45009.49832969471</v>
      </c>
      <c r="J26" t="s">
        <v>174</v>
      </c>
      <c r="K26" t="s">
        <v>142</v>
      </c>
      <c r="L26" s="1">
        <v>43812</v>
      </c>
      <c r="M26" t="s">
        <v>125</v>
      </c>
      <c r="N26" t="s">
        <v>126</v>
      </c>
      <c r="R26" t="s">
        <v>175</v>
      </c>
      <c r="S26" t="b">
        <v>0</v>
      </c>
      <c r="T26" s="1">
        <v>45292</v>
      </c>
      <c r="U26" s="2">
        <f>HYPERLINK("https://sbirkapp.gov.cz/detail/SPPFOVH53AZS7M7A", "https://sbirkapp.gov.cz/detail/SPPFOVH53AZS7M7A")</f>
        <v>0</v>
      </c>
      <c r="V26" t="s">
        <v>176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177</v>
      </c>
      <c r="F27" t="s">
        <v>28</v>
      </c>
      <c r="G27" t="s">
        <v>178</v>
      </c>
      <c r="H27" s="1">
        <v>42732</v>
      </c>
      <c r="I27" s="1">
        <v>45009.49622443275</v>
      </c>
      <c r="J27" t="s">
        <v>179</v>
      </c>
      <c r="K27" t="s">
        <v>142</v>
      </c>
      <c r="L27" s="1">
        <v>42732</v>
      </c>
      <c r="M27" t="s">
        <v>180</v>
      </c>
      <c r="N27" t="s">
        <v>181</v>
      </c>
      <c r="S27" t="b">
        <v>1</v>
      </c>
      <c r="U27" s="2">
        <f>HYPERLINK("https://sbirkapp.gov.cz/detail/SPPMLOCHU6N6WYOW", "https://sbirkapp.gov.cz/detail/SPPMLOCHU6N6WYOW")</f>
        <v>0</v>
      </c>
      <c r="V27" t="s">
        <v>182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183</v>
      </c>
      <c r="F28" t="s">
        <v>28</v>
      </c>
      <c r="G28" t="s">
        <v>184</v>
      </c>
      <c r="H28" s="1">
        <v>42709</v>
      </c>
      <c r="I28" s="1">
        <v>45009.49287821212</v>
      </c>
      <c r="J28" t="s">
        <v>185</v>
      </c>
      <c r="K28" t="s">
        <v>142</v>
      </c>
      <c r="L28" s="1">
        <v>42709</v>
      </c>
      <c r="M28" t="s">
        <v>186</v>
      </c>
      <c r="N28" t="s">
        <v>187</v>
      </c>
      <c r="S28" t="b">
        <v>1</v>
      </c>
      <c r="U28" s="2">
        <f>HYPERLINK("https://sbirkapp.gov.cz/detail/SPPGM2PNBOXQGHTE", "https://sbirkapp.gov.cz/detail/SPPGM2PNBOXQGHTE")</f>
        <v>0</v>
      </c>
      <c r="V28" t="s">
        <v>188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189</v>
      </c>
      <c r="F29" t="s">
        <v>28</v>
      </c>
      <c r="G29" t="s">
        <v>190</v>
      </c>
      <c r="H29" s="1">
        <v>42158</v>
      </c>
      <c r="I29" s="1">
        <v>45009.4903188667</v>
      </c>
      <c r="J29" t="s">
        <v>191</v>
      </c>
      <c r="K29" t="s">
        <v>142</v>
      </c>
      <c r="L29" s="1">
        <v>42158</v>
      </c>
      <c r="M29" t="s">
        <v>192</v>
      </c>
      <c r="N29" t="s">
        <v>193</v>
      </c>
      <c r="S29" t="b">
        <v>1</v>
      </c>
      <c r="U29" s="2">
        <f>HYPERLINK("https://sbirkapp.gov.cz/detail/SPPJORB6M6LQNRXS", "https://sbirkapp.gov.cz/detail/SPPJORB6M6LQNRXS")</f>
        <v>0</v>
      </c>
      <c r="V29" t="s">
        <v>194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195</v>
      </c>
      <c r="F30" t="s">
        <v>28</v>
      </c>
      <c r="G30" t="s">
        <v>196</v>
      </c>
      <c r="H30" s="1">
        <v>41614</v>
      </c>
      <c r="I30" s="1">
        <v>45009.48397480661</v>
      </c>
      <c r="J30" t="s">
        <v>197</v>
      </c>
      <c r="K30" t="s">
        <v>142</v>
      </c>
      <c r="L30" s="1">
        <v>41614</v>
      </c>
      <c r="M30" t="s">
        <v>198</v>
      </c>
      <c r="N30" t="s">
        <v>199</v>
      </c>
      <c r="S30" t="b">
        <v>1</v>
      </c>
      <c r="U30" s="2">
        <f>HYPERLINK("https://sbirkapp.gov.cz/detail/SPPYQQEWZ3P7G4S6", "https://sbirkapp.gov.cz/detail/SPPYQQEWZ3P7G4S6")</f>
        <v>0</v>
      </c>
      <c r="V30" t="s">
        <v>200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201</v>
      </c>
      <c r="F31" t="s">
        <v>28</v>
      </c>
      <c r="G31" t="s">
        <v>202</v>
      </c>
      <c r="H31" s="1">
        <v>40290</v>
      </c>
      <c r="I31" s="1">
        <v>45009.47911008603</v>
      </c>
      <c r="J31" t="s">
        <v>203</v>
      </c>
      <c r="K31" t="s">
        <v>142</v>
      </c>
      <c r="L31" s="1">
        <v>40290</v>
      </c>
      <c r="M31" t="s">
        <v>204</v>
      </c>
      <c r="N31" t="s">
        <v>205</v>
      </c>
      <c r="O31" t="s">
        <v>206</v>
      </c>
      <c r="S31" t="b">
        <v>1</v>
      </c>
      <c r="U31" s="2">
        <f>HYPERLINK("https://sbirkapp.gov.cz/detail/SPPLKIXHZXYESXFK", "https://sbirkapp.gov.cz/detail/SPPLKIXHZXYESXFK")</f>
        <v>0</v>
      </c>
      <c r="V31" t="s">
        <v>207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208</v>
      </c>
      <c r="F32" t="s">
        <v>28</v>
      </c>
      <c r="G32" t="s">
        <v>209</v>
      </c>
      <c r="H32" s="1">
        <v>39209</v>
      </c>
      <c r="I32" s="1">
        <v>45009.47439145263</v>
      </c>
      <c r="J32" t="s">
        <v>210</v>
      </c>
      <c r="K32" t="s">
        <v>142</v>
      </c>
      <c r="L32" s="1">
        <v>39209</v>
      </c>
      <c r="M32" t="s">
        <v>211</v>
      </c>
      <c r="N32" t="s">
        <v>212</v>
      </c>
      <c r="S32" t="b">
        <v>1</v>
      </c>
      <c r="U32" s="2">
        <f>HYPERLINK("https://sbirkapp.gov.cz/detail/SPPDOMR4S4SBRXAW", "https://sbirkapp.gov.cz/detail/SPPDOMR4S4SBRXAW")</f>
        <v>0</v>
      </c>
      <c r="V32" t="s">
        <v>213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214</v>
      </c>
      <c r="F33" t="s">
        <v>28</v>
      </c>
      <c r="G33" t="s">
        <v>215</v>
      </c>
      <c r="H33" s="1">
        <v>38274</v>
      </c>
      <c r="I33" s="1">
        <v>45009.47176516995</v>
      </c>
      <c r="J33" t="s">
        <v>216</v>
      </c>
      <c r="K33" t="s">
        <v>142</v>
      </c>
      <c r="L33" s="1">
        <v>38274</v>
      </c>
      <c r="M33" t="s">
        <v>217</v>
      </c>
      <c r="N33" t="s">
        <v>218</v>
      </c>
      <c r="R33" t="s">
        <v>219</v>
      </c>
      <c r="S33" t="b">
        <v>0</v>
      </c>
      <c r="T33" s="1">
        <v>45612</v>
      </c>
      <c r="U33" s="2">
        <f>HYPERLINK("https://sbirkapp.gov.cz/detail/SPPU6Z3Y62E5HUAM", "https://sbirkapp.gov.cz/detail/SPPU6Z3Y62E5HUAM")</f>
        <v>0</v>
      </c>
      <c r="V33" t="s">
        <v>220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221</v>
      </c>
      <c r="F34" t="s">
        <v>28</v>
      </c>
      <c r="G34" t="s">
        <v>222</v>
      </c>
      <c r="H34" s="1">
        <v>37699</v>
      </c>
      <c r="I34" s="1">
        <v>45009.46272298211</v>
      </c>
      <c r="J34" t="s">
        <v>223</v>
      </c>
      <c r="K34" t="s">
        <v>142</v>
      </c>
      <c r="L34" s="1">
        <v>37699</v>
      </c>
      <c r="M34" t="s">
        <v>204</v>
      </c>
      <c r="N34" t="s">
        <v>205</v>
      </c>
      <c r="Q34" t="s">
        <v>224</v>
      </c>
      <c r="S34" t="b">
        <v>1</v>
      </c>
      <c r="U34" s="2">
        <f>HYPERLINK("https://sbirkapp.gov.cz/detail/SPPRTHKWLI2JSFWU", "https://sbirkapp.gov.cz/detail/SPPRTHKWLI2JSFWU")</f>
        <v>0</v>
      </c>
      <c r="V34" t="s">
        <v>225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226</v>
      </c>
      <c r="F35" t="s">
        <v>28</v>
      </c>
      <c r="G35" t="s">
        <v>227</v>
      </c>
      <c r="H35" s="1">
        <v>44643</v>
      </c>
      <c r="I35" s="1">
        <v>44649.40829528114</v>
      </c>
      <c r="J35" t="s">
        <v>228</v>
      </c>
      <c r="K35" t="s">
        <v>31</v>
      </c>
      <c r="M35" t="s">
        <v>95</v>
      </c>
      <c r="N35" t="s">
        <v>96</v>
      </c>
      <c r="R35" t="s">
        <v>97</v>
      </c>
      <c r="S35" t="b">
        <v>0</v>
      </c>
      <c r="T35" s="1">
        <v>45035</v>
      </c>
      <c r="U35" s="2">
        <f>HYPERLINK("https://sbirkapp.gov.cz/detail/SPPYWJQGPC7PERZC", "https://sbirkapp.gov.cz/detail/SPPYWJQGPC7PERZC")</f>
        <v>0</v>
      </c>
      <c r="V35" t="s">
        <v>229</v>
      </c>
      <c r="W35">
        <v>3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230</v>
      </c>
      <c r="F36" t="s">
        <v>28</v>
      </c>
      <c r="G36" t="s">
        <v>231</v>
      </c>
      <c r="H36" s="1">
        <v>44587</v>
      </c>
      <c r="I36" s="1">
        <v>44592.54630639481</v>
      </c>
      <c r="J36" t="s">
        <v>232</v>
      </c>
      <c r="K36" t="s">
        <v>31</v>
      </c>
      <c r="M36" t="s">
        <v>233</v>
      </c>
      <c r="N36" t="s">
        <v>234</v>
      </c>
      <c r="S36" t="b">
        <v>1</v>
      </c>
      <c r="U36" s="2">
        <f>HYPERLINK("https://sbirkapp.gov.cz/detail/SPPLOIS6ZRYSAXMQ", "https://sbirkapp.gov.cz/detail/SPPLOIS6ZRYSAXMQ")</f>
        <v>0</v>
      </c>
      <c r="V36" t="s">
        <v>235</v>
      </c>
      <c r="W36">
        <v>3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236</v>
      </c>
      <c r="F37" t="s">
        <v>28</v>
      </c>
      <c r="G37" t="s">
        <v>237</v>
      </c>
      <c r="H37" s="1">
        <v>44587</v>
      </c>
      <c r="I37" s="1">
        <v>44589.38776565568</v>
      </c>
      <c r="J37" t="s">
        <v>238</v>
      </c>
      <c r="K37" t="s">
        <v>31</v>
      </c>
      <c r="M37" t="s">
        <v>73</v>
      </c>
      <c r="N37" t="s">
        <v>74</v>
      </c>
      <c r="S37" t="b">
        <v>1</v>
      </c>
      <c r="U37" s="2">
        <f>HYPERLINK("https://sbirkapp.gov.cz/detail/SPPYEQ6JAE7MTVIY", "https://sbirkapp.gov.cz/detail/SPPYEQ6JAE7MTVIY")</f>
        <v>0</v>
      </c>
      <c r="V37" t="s">
        <v>239</v>
      </c>
      <c r="W3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2026-04-30T19:31:19Z</dcterms:created>
  <dcterms:modified xsi:type="dcterms:W3CDTF">2026-04-30T19:31:19Z</dcterms:modified>
</cp:coreProperties>
</file>