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<sst xmlns="http://schemas.openxmlformats.org/spreadsheetml/2006/main" count="217" uniqueCount="118">
  <si>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</si>
  <si>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</si>
  <si>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</si>
  <si>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</si>
  <si>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</si>
  <si>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</si>
  <si>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</si>
  <si>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</si>
  <si>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</si>
  <si>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</si>
  <si>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</si>
  <si>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</si>
  <si>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</si>
  <si>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</si>
  <si>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</si>
  <si>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</si>
  <si>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</si>
  <si>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</si>
  <si>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</si>
  <si>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</si>
  <si>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</si>
  <si>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</si>
  <si>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</si>
  <si>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MĚSTO BOROHRÁDEK</t>
  </si>
  <si>
    <t>00274739</t>
  </si>
  <si>
    <t>jyybfef</t>
  </si>
  <si>
    <t>Královéhradecký kraj</t>
  </si>
  <si>
    <t>1/2026</t>
  </si>
  <si>
    <t>Obecně závazná vyhláška</t>
  </si>
  <si>
    <t>Požární řád města Borohrádek</t>
  </si>
  <si>
    <t>2026-07-25</t>
  </si>
  <si>
    <t>Běžný</t>
  </si>
  <si>
    <t>požární ochrana - požární řád</t>
  </si>
  <si>
    <t>zákon č. 133/1985 Sb., o požární ochraně - § 29 odst. 1 písm. o) bod 1</t>
  </si>
  <si>
    <t>1732311013</t>
  </si>
  <si>
    <t>2/2025</t>
  </si>
  <si>
    <t>Obecně závazná vyhláška o místním poplatku za obecní systém odpadového hospodářství</t>
  </si>
  <si>
    <t>2026-01-01</t>
  </si>
  <si>
    <t>místní poplatek za obecní systém odpadového hospodářství</t>
  </si>
  <si>
    <t>zákon č. 565/1990 Sb., o místních poplatcích - § 14 - za obecní systém odpadového hospodářství</t>
  </si>
  <si>
    <t>2/2023: o místním poplatku za obecní systém odpadového hospodářství</t>
  </si>
  <si>
    <t>1621965012</t>
  </si>
  <si>
    <t>1/2025</t>
  </si>
  <si>
    <t>o místním poplatku za užívání veřejného prostranství</t>
  </si>
  <si>
    <t>2025-02-14</t>
  </si>
  <si>
    <t>místní poplatek za užívání veřejného prostranství</t>
  </si>
  <si>
    <t>zákon č. 565/1990 Sb., o místních poplatcích - § 14 - za užívání veřejného prostranství</t>
  </si>
  <si>
    <t>1472986648</t>
  </si>
  <si>
    <t>3/2024</t>
  </si>
  <si>
    <t>VÝMAZ</t>
  </si>
  <si>
    <t>-</t>
  </si>
  <si>
    <t>1456244558</t>
  </si>
  <si>
    <t>2/2024</t>
  </si>
  <si>
    <t>o nočním klidu</t>
  </si>
  <si>
    <t>2025-01-01</t>
  </si>
  <si>
    <t>noční klid</t>
  </si>
  <si>
    <t>zákon č. 251/2016 Sb., o některých přestupcích - § 5 odst. 7</t>
  </si>
  <si>
    <t>1456241964</t>
  </si>
  <si>
    <t>1/2009</t>
  </si>
  <si>
    <t>Nařízení</t>
  </si>
  <si>
    <t>Plán zimní údržby místních komunikací města Borohrádek a místní části Šachov</t>
  </si>
  <si>
    <t>2009-12-05</t>
  </si>
  <si>
    <t>Dle přechodného ustanovení</t>
  </si>
  <si>
    <t>pozemní komunikace - odstranění závad ve schůdnosti; pozemní komunikace - vyznačení neudržovaných úseků</t>
  </si>
  <si>
    <t xml:space="preserve">zákon č. 13/1997 Sb., o pozemních komunikacích - § 27 odst. 7 ; zákon č. 13/1997 Sb., o pozemních komunikacích - § 27 odst. 5 </t>
  </si>
  <si>
    <t>1454441850</t>
  </si>
  <si>
    <t>2/2021</t>
  </si>
  <si>
    <t>o stanovení obecního systému odpadového hospodářství</t>
  </si>
  <si>
    <t>2022-01-01</t>
  </si>
  <si>
    <t>systém odpadového hospodářství</t>
  </si>
  <si>
    <t>zákon č. 541/2020 Sb., o odpadech - § 59 odst. 4</t>
  </si>
  <si>
    <t>1450184852</t>
  </si>
  <si>
    <t>1/2017</t>
  </si>
  <si>
    <t>o stanovení části společného školského obvodu mateřské školy</t>
  </si>
  <si>
    <t>2017-04-05</t>
  </si>
  <si>
    <t>školské obvody - mateřské školy</t>
  </si>
  <si>
    <t>zákon č. 561/2004 Sb., školský zákon - § 179 odst. 3 a § 178 odst. 2 písm. c)</t>
  </si>
  <si>
    <t>1450155153</t>
  </si>
  <si>
    <t>2/2017</t>
  </si>
  <si>
    <t>o stanovení části společného školského obvodu základní školy</t>
  </si>
  <si>
    <t>2017-12-30</t>
  </si>
  <si>
    <t>školské obvody - základní školy</t>
  </si>
  <si>
    <t>zákon č. 561/2004 Sb., školský zákon - § 178 odst. 2 písm. c)</t>
  </si>
  <si>
    <t>1450148152</t>
  </si>
  <si>
    <t>1/2024</t>
  </si>
  <si>
    <t>o stanovení koeficientů daně z nemovitých věcí</t>
  </si>
  <si>
    <t>daň z nemovitých věcí - koeficient u pozemků; daň z nemovitých věcí - koeficient u staveb a jednotek; daň z nemovitých věcí - místní koeficient; daň z nemovitých věcí - místní koeficient</t>
  </si>
  <si>
    <t>zákon č. 338/1992 Sb., o dani z nemovitých věcí - § 6 odst. 4; zákon č. 338/1992 Sb., o dani z nemovitých věcí - § 11 odst. 5; zákon č. 338/1992 Sb., o dani z nemovitých věcí - § 12 odst. 1 písm. a) bod 2; zákon č. 338/1992 Sb., o dani z nemovitých věcí - § 12 odst. 1 písm. a) bod 4</t>
  </si>
  <si>
    <t>2/2022: Obecně závazná vyhláška č. 1/2022 o stanovení koeficientu pro výpočet daně z nemovitých věcí</t>
  </si>
  <si>
    <t>1416812926</t>
  </si>
  <si>
    <t>3/2023</t>
  </si>
  <si>
    <t>o místním poplatku ze psů</t>
  </si>
  <si>
    <t>2024-01-01</t>
  </si>
  <si>
    <t>místní poplatek ze psů</t>
  </si>
  <si>
    <t>zákon č. 565/1990 Sb., o místních poplatcích - § 14 - ze psů</t>
  </si>
  <si>
    <t>1271389177</t>
  </si>
  <si>
    <t>2/2023</t>
  </si>
  <si>
    <t>o místním poplatku za obecní systém odpadového hospodářství</t>
  </si>
  <si>
    <t>2/2025: Obecně závazná vyhláška o místním poplatku za obecní systém odpadového hospodářství</t>
  </si>
  <si>
    <t>1271383118</t>
  </si>
  <si>
    <t>1/2023</t>
  </si>
  <si>
    <t>o zákazu podomního a pochůzkového prodeje na území města</t>
  </si>
  <si>
    <t>regulace podomního a pochůzkového prodeje a nabízení služeb</t>
  </si>
  <si>
    <t xml:space="preserve">zákon č. 455/1991 Sb., živnostenský zákon - § 18 odst. 4 </t>
  </si>
  <si>
    <t>1268567105</t>
  </si>
  <si>
    <t>2/2022</t>
  </si>
  <si>
    <t>Obecně závazná vyhláška č. 1/2022 o stanovení koeficientu pro výpočet daně z nemovitých věcí</t>
  </si>
  <si>
    <t>2023-01-01</t>
  </si>
  <si>
    <t>daň z nemovitých věcí - koeficient u pozemků; daň z nemovitých věcí - koeficient u staveb a jednotek; daň z nemovitých věcí - místní koeficient</t>
  </si>
  <si>
    <t>zákon č. 338/1992 Sb., o dani z nemovitých věcí - § 6 odst. 4 písm. b); zákon č. 338/1992 Sb., o dani z nemovitých věcí - § 11 odst. 3 písm. a)  ; zákon č. 338/1992 Sb., o dani z nemovitých věcí - § 12</t>
  </si>
  <si>
    <t>1/2024: o stanovení koeficientů daně z nemovitých věcí</t>
  </si>
  <si>
    <t>1117166028</t>
  </si>
  <si>
    <t>1/2022</t>
  </si>
  <si>
    <t>Nařízení města č.1/2022 o zákazu některých forem prodeje v energetice na území města</t>
  </si>
  <si>
    <t>2022-12-30</t>
  </si>
  <si>
    <t>regulace prodeje zboží nebo poskytování služeb v energetických odvětvích</t>
  </si>
  <si>
    <t>zákon č. 458/2000 Sb., energetický zákon - § 11p</t>
  </si>
  <si>
    <t>1116551332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</si>
</sst>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1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8.7109375" customWidth="1"/>
    <col min="2" max="2" width="10.7109375" customWidth="1"/>
    <col min="3" max="3" width="9.7109375" customWidth="1"/>
    <col min="4" max="4" width="22.7109375" customWidth="1"/>
    <col min="5" max="5" width="8.7109375" customWidth="1"/>
    <col min="6" max="6" width="25.7109375" customWidth="1"/>
    <col min="7" max="7" width="70.7109375" customWidth="1"/>
    <col min="8" max="8" width="12.7109375" customWidth="1"/>
    <col min="9" max="9" width="12.7109375" customWidth="1"/>
    <col min="10" max="10" width="12.7109375" customWidth="1"/>
    <col min="11" max="11" width="28.7109375" customWidth="1"/>
    <col min="12" max="12" width="12.7109375" customWidth="1"/>
    <col min="13" max="13" width="70.7109375" customWidth="1"/>
    <col min="14" max="14" width="70.7109375" customWidth="1"/>
    <col min="15" max="15" width="3.7109375" customWidth="1"/>
    <col min="16" max="16" width="70.7109375" customWidth="1"/>
    <col min="17" max="17" width="3.7109375" customWidth="1"/>
    <col min="18" max="18" width="70.7109375" customWidth="1"/>
    <col min="19" max="19" width="7.7109375" customWidth="1"/>
    <col min="20" max="20" width="12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46195</v>
      </c>
      <c r="I2" s="1">
        <v>46213.38895329725</v>
      </c>
      <c r="J2" t="s">
        <v>30</v>
      </c>
      <c r="K2" t="s">
        <v>31</v>
      </c>
      <c r="M2" t="s">
        <v>32</v>
      </c>
      <c r="N2" t="s">
        <v>33</v>
      </c>
      <c r="S2" t="b">
        <v>1</v>
      </c>
      <c r="U2" s="2">
        <f>HYPERLINK("https://sbirkapp.gov.cz/detail/SPPCRDUCRBRFXOXS", "https://sbirkapp.gov.cz/detail/SPPCRDUCRBRFXOXS")</f>
        <v>0</v>
      </c>
      <c r="V2" t="s">
        <v>34</v>
      </c>
      <c r="W2">
        <v>1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35</v>
      </c>
      <c r="F3" t="s">
        <v>28</v>
      </c>
      <c r="G3" t="s">
        <v>36</v>
      </c>
      <c r="H3" s="1">
        <v>46006</v>
      </c>
      <c r="I3" s="1">
        <v>46007.48294155687</v>
      </c>
      <c r="J3" t="s">
        <v>37</v>
      </c>
      <c r="K3" t="s">
        <v>31</v>
      </c>
      <c r="M3" t="s">
        <v>38</v>
      </c>
      <c r="N3" t="s">
        <v>39</v>
      </c>
      <c r="P3" t="s">
        <v>40</v>
      </c>
      <c r="S3" t="b">
        <v>1</v>
      </c>
      <c r="U3" s="2">
        <f>HYPERLINK("https://sbirkapp.gov.cz/detail/SPPJ6V3TMDGLLCMK", "https://sbirkapp.gov.cz/detail/SPPJ6V3TMDGLLCMK")</f>
        <v>0</v>
      </c>
      <c r="V3" t="s">
        <v>41</v>
      </c>
      <c r="W3">
        <v>2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42</v>
      </c>
      <c r="F4" t="s">
        <v>28</v>
      </c>
      <c r="G4" t="s">
        <v>43</v>
      </c>
      <c r="H4" s="1">
        <v>45644</v>
      </c>
      <c r="I4" s="1">
        <v>45687.54927609812</v>
      </c>
      <c r="J4" t="s">
        <v>44</v>
      </c>
      <c r="K4" t="s">
        <v>31</v>
      </c>
      <c r="M4" t="s">
        <v>45</v>
      </c>
      <c r="N4" t="s">
        <v>46</v>
      </c>
      <c r="S4" t="b">
        <v>1</v>
      </c>
      <c r="U4" s="2">
        <f>HYPERLINK("https://sbirkapp.gov.cz/detail/SPPJTKPLRFCULI66", "https://sbirkapp.gov.cz/detail/SPPJTKPLRFCULI66")</f>
        <v>0</v>
      </c>
      <c r="V4" t="s">
        <v>47</v>
      </c>
      <c r="W4">
        <v>2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48</v>
      </c>
      <c r="F5" t="s">
        <v>49</v>
      </c>
      <c r="G5" t="s">
        <v>50</v>
      </c>
      <c r="H5" t="s">
        <v>50</v>
      </c>
      <c r="I5" t="s">
        <v>50</v>
      </c>
      <c r="J5" t="s">
        <v>50</v>
      </c>
      <c r="K5" t="s">
        <v>50</v>
      </c>
      <c r="L5" t="s">
        <v>50</v>
      </c>
      <c r="M5" t="s">
        <v>50</v>
      </c>
      <c r="N5" t="s">
        <v>50</v>
      </c>
      <c r="O5" t="s">
        <v>50</v>
      </c>
      <c r="P5" t="s">
        <v>50</v>
      </c>
      <c r="Q5" t="s">
        <v>50</v>
      </c>
      <c r="R5" t="s">
        <v>50</v>
      </c>
      <c r="S5" t="s">
        <v>50</v>
      </c>
      <c r="T5" t="s">
        <v>50</v>
      </c>
      <c r="U5" t="s">
        <v>50</v>
      </c>
      <c r="V5" t="s">
        <v>51</v>
      </c>
      <c r="W5">
        <v>1</v>
      </c>
    </row>
    <row r="6" spans="1:23">
      <c r="A6" t="s">
        <v>23</v>
      </c>
      <c r="B6" t="s">
        <v>24</v>
      </c>
      <c r="C6" t="s">
        <v>25</v>
      </c>
      <c r="D6" t="s">
        <v>26</v>
      </c>
      <c r="E6" t="s">
        <v>52</v>
      </c>
      <c r="F6" t="s">
        <v>28</v>
      </c>
      <c r="G6" t="s">
        <v>53</v>
      </c>
      <c r="H6" s="1">
        <v>45644</v>
      </c>
      <c r="I6" s="1">
        <v>45646.36885850042</v>
      </c>
      <c r="J6" t="s">
        <v>54</v>
      </c>
      <c r="K6" t="s">
        <v>31</v>
      </c>
      <c r="M6" t="s">
        <v>55</v>
      </c>
      <c r="N6" t="s">
        <v>56</v>
      </c>
      <c r="S6" t="b">
        <v>1</v>
      </c>
      <c r="U6" s="2">
        <f>HYPERLINK("https://sbirkapp.gov.cz/detail/SPPBHIGK2VLQZ25Q", "https://sbirkapp.gov.cz/detail/SPPBHIGK2VLQZ25Q")</f>
        <v>0</v>
      </c>
      <c r="V6" t="s">
        <v>57</v>
      </c>
      <c r="W6">
        <v>1</v>
      </c>
    </row>
    <row r="7" spans="1:23">
      <c r="A7" t="s">
        <v>23</v>
      </c>
      <c r="B7" t="s">
        <v>24</v>
      </c>
      <c r="C7" t="s">
        <v>25</v>
      </c>
      <c r="D7" t="s">
        <v>26</v>
      </c>
      <c r="E7" t="s">
        <v>58</v>
      </c>
      <c r="F7" t="s">
        <v>59</v>
      </c>
      <c r="G7" t="s">
        <v>60</v>
      </c>
      <c r="H7" s="1">
        <v>40105</v>
      </c>
      <c r="I7" s="1">
        <v>45644.43792696491</v>
      </c>
      <c r="J7" t="s">
        <v>61</v>
      </c>
      <c r="K7" t="s">
        <v>62</v>
      </c>
      <c r="L7" s="1">
        <v>40137</v>
      </c>
      <c r="M7" t="s">
        <v>63</v>
      </c>
      <c r="N7" t="s">
        <v>64</v>
      </c>
      <c r="S7" t="b">
        <v>1</v>
      </c>
      <c r="U7" s="2">
        <f>HYPERLINK("https://sbirkapp.gov.cz/detail/SPPFWM3Y7Q5G7LXG", "https://sbirkapp.gov.cz/detail/SPPFWM3Y7Q5G7LXG")</f>
        <v>0</v>
      </c>
      <c r="V7" t="s">
        <v>65</v>
      </c>
      <c r="W7">
        <v>2</v>
      </c>
    </row>
    <row r="8" spans="1:23">
      <c r="A8" t="s">
        <v>23</v>
      </c>
      <c r="B8" t="s">
        <v>24</v>
      </c>
      <c r="C8" t="s">
        <v>25</v>
      </c>
      <c r="D8" t="s">
        <v>26</v>
      </c>
      <c r="E8" t="s">
        <v>66</v>
      </c>
      <c r="F8" t="s">
        <v>28</v>
      </c>
      <c r="G8" t="s">
        <v>67</v>
      </c>
      <c r="H8" s="1">
        <v>44544</v>
      </c>
      <c r="I8" s="1">
        <v>45635.65162893127</v>
      </c>
      <c r="J8" t="s">
        <v>68</v>
      </c>
      <c r="K8" t="s">
        <v>62</v>
      </c>
      <c r="L8" s="1">
        <v>44545</v>
      </c>
      <c r="M8" t="s">
        <v>69</v>
      </c>
      <c r="N8" t="s">
        <v>70</v>
      </c>
      <c r="S8" t="b">
        <v>1</v>
      </c>
      <c r="U8" s="2">
        <f>HYPERLINK("https://sbirkapp.gov.cz/detail/SPPCDMUPTP6DDG5Y", "https://sbirkapp.gov.cz/detail/SPPCDMUPTP6DDG5Y")</f>
        <v>0</v>
      </c>
      <c r="V8" t="s">
        <v>71</v>
      </c>
      <c r="W8">
        <v>2</v>
      </c>
    </row>
    <row r="9" spans="1:23">
      <c r="A9" t="s">
        <v>23</v>
      </c>
      <c r="B9" t="s">
        <v>24</v>
      </c>
      <c r="C9" t="s">
        <v>25</v>
      </c>
      <c r="D9" t="s">
        <v>26</v>
      </c>
      <c r="E9" t="s">
        <v>72</v>
      </c>
      <c r="F9" t="s">
        <v>28</v>
      </c>
      <c r="G9" t="s">
        <v>73</v>
      </c>
      <c r="H9" s="1">
        <v>42814</v>
      </c>
      <c r="I9" s="1">
        <v>45635.62267071362</v>
      </c>
      <c r="J9" t="s">
        <v>74</v>
      </c>
      <c r="K9" t="s">
        <v>62</v>
      </c>
      <c r="L9" s="1">
        <v>42815</v>
      </c>
      <c r="M9" t="s">
        <v>75</v>
      </c>
      <c r="N9" t="s">
        <v>76</v>
      </c>
      <c r="S9" t="b">
        <v>1</v>
      </c>
      <c r="U9" s="2">
        <f>HYPERLINK("https://sbirkapp.gov.cz/detail/SPPPC45L2FNFLXUI", "https://sbirkapp.gov.cz/detail/SPPPC45L2FNFLXUI")</f>
        <v>0</v>
      </c>
      <c r="V9" t="s">
        <v>77</v>
      </c>
      <c r="W9">
        <v>2</v>
      </c>
    </row>
    <row r="10" spans="1:23">
      <c r="A10" t="s">
        <v>23</v>
      </c>
      <c r="B10" t="s">
        <v>24</v>
      </c>
      <c r="C10" t="s">
        <v>25</v>
      </c>
      <c r="D10" t="s">
        <v>26</v>
      </c>
      <c r="E10" t="s">
        <v>78</v>
      </c>
      <c r="F10" t="s">
        <v>28</v>
      </c>
      <c r="G10" t="s">
        <v>79</v>
      </c>
      <c r="H10" s="1">
        <v>43082</v>
      </c>
      <c r="I10" s="1">
        <v>45635.61825045108</v>
      </c>
      <c r="J10" t="s">
        <v>80</v>
      </c>
      <c r="K10" t="s">
        <v>62</v>
      </c>
      <c r="L10" s="1">
        <v>43084</v>
      </c>
      <c r="M10" t="s">
        <v>81</v>
      </c>
      <c r="N10" t="s">
        <v>82</v>
      </c>
      <c r="S10" t="b">
        <v>1</v>
      </c>
      <c r="U10" s="2">
        <f>HYPERLINK("https://sbirkapp.gov.cz/detail/SPPBFBAPJAUEHLFU", "https://sbirkapp.gov.cz/detail/SPPBFBAPJAUEHLFU")</f>
        <v>0</v>
      </c>
      <c r="V10" t="s">
        <v>83</v>
      </c>
      <c r="W10">
        <v>1</v>
      </c>
    </row>
    <row r="11" spans="1:23">
      <c r="A11" t="s">
        <v>23</v>
      </c>
      <c r="B11" t="s">
        <v>24</v>
      </c>
      <c r="C11" t="s">
        <v>25</v>
      </c>
      <c r="D11" t="s">
        <v>26</v>
      </c>
      <c r="E11" t="s">
        <v>84</v>
      </c>
      <c r="F11" t="s">
        <v>28</v>
      </c>
      <c r="G11" t="s">
        <v>85</v>
      </c>
      <c r="H11" s="1">
        <v>45553</v>
      </c>
      <c r="I11" s="1">
        <v>45560.39045339262</v>
      </c>
      <c r="J11" t="s">
        <v>54</v>
      </c>
      <c r="K11" t="s">
        <v>31</v>
      </c>
      <c r="M11" t="s">
        <v>86</v>
      </c>
      <c r="N11" t="s">
        <v>87</v>
      </c>
      <c r="P11" t="s">
        <v>88</v>
      </c>
      <c r="S11" t="b">
        <v>1</v>
      </c>
      <c r="U11" s="2">
        <f>HYPERLINK("https://sbirkapp.gov.cz/detail/SPPFRP2KNT7CNIKC", "https://sbirkapp.gov.cz/detail/SPPFRP2KNT7CNIKC")</f>
        <v>0</v>
      </c>
      <c r="V11" t="s">
        <v>89</v>
      </c>
      <c r="W11">
        <v>1</v>
      </c>
    </row>
    <row r="12" spans="1:23">
      <c r="A12" t="s">
        <v>23</v>
      </c>
      <c r="B12" t="s">
        <v>24</v>
      </c>
      <c r="C12" t="s">
        <v>25</v>
      </c>
      <c r="D12" t="s">
        <v>26</v>
      </c>
      <c r="E12" t="s">
        <v>90</v>
      </c>
      <c r="F12" t="s">
        <v>28</v>
      </c>
      <c r="G12" t="s">
        <v>91</v>
      </c>
      <c r="H12" s="1">
        <v>45243</v>
      </c>
      <c r="I12" s="1">
        <v>45244.5433948916</v>
      </c>
      <c r="J12" t="s">
        <v>92</v>
      </c>
      <c r="K12" t="s">
        <v>31</v>
      </c>
      <c r="M12" t="s">
        <v>93</v>
      </c>
      <c r="N12" t="s">
        <v>94</v>
      </c>
      <c r="S12" t="b">
        <v>1</v>
      </c>
      <c r="U12" s="2">
        <f>HYPERLINK("https://sbirkapp.gov.cz/detail/SPP7HO5WZOWC2LMC", "https://sbirkapp.gov.cz/detail/SPP7HO5WZOWC2LMC")</f>
        <v>0</v>
      </c>
      <c r="V12" t="s">
        <v>95</v>
      </c>
      <c r="W12">
        <v>1</v>
      </c>
    </row>
    <row r="13" spans="1:23">
      <c r="A13" t="s">
        <v>23</v>
      </c>
      <c r="B13" t="s">
        <v>24</v>
      </c>
      <c r="C13" t="s">
        <v>25</v>
      </c>
      <c r="D13" t="s">
        <v>26</v>
      </c>
      <c r="E13" t="s">
        <v>96</v>
      </c>
      <c r="F13" t="s">
        <v>28</v>
      </c>
      <c r="G13" t="s">
        <v>97</v>
      </c>
      <c r="H13" s="1">
        <v>45243</v>
      </c>
      <c r="I13" s="1">
        <v>45244.54019144225</v>
      </c>
      <c r="J13" t="s">
        <v>92</v>
      </c>
      <c r="K13" t="s">
        <v>31</v>
      </c>
      <c r="M13" t="s">
        <v>38</v>
      </c>
      <c r="N13" t="s">
        <v>39</v>
      </c>
      <c r="R13" t="s">
        <v>98</v>
      </c>
      <c r="S13" t="b">
        <v>0</v>
      </c>
      <c r="T13" s="1">
        <v>46023</v>
      </c>
      <c r="U13" s="2">
        <f>HYPERLINK("https://sbirkapp.gov.cz/detail/SPP4C4S5D4PS23UO", "https://sbirkapp.gov.cz/detail/SPP4C4S5D4PS23UO")</f>
        <v>0</v>
      </c>
      <c r="V13" t="s">
        <v>99</v>
      </c>
      <c r="W13">
        <v>1</v>
      </c>
    </row>
    <row r="14" spans="1:23">
      <c r="A14" t="s">
        <v>23</v>
      </c>
      <c r="B14" t="s">
        <v>24</v>
      </c>
      <c r="C14" t="s">
        <v>25</v>
      </c>
      <c r="D14" t="s">
        <v>26</v>
      </c>
      <c r="E14" t="s">
        <v>100</v>
      </c>
      <c r="F14" t="s">
        <v>59</v>
      </c>
      <c r="G14" t="s">
        <v>101</v>
      </c>
      <c r="H14" s="1">
        <v>45183</v>
      </c>
      <c r="I14" s="1">
        <v>45239.47895429729</v>
      </c>
      <c r="J14" t="s">
        <v>92</v>
      </c>
      <c r="K14" t="s">
        <v>31</v>
      </c>
      <c r="M14" t="s">
        <v>102</v>
      </c>
      <c r="N14" t="s">
        <v>103</v>
      </c>
      <c r="S14" t="b">
        <v>1</v>
      </c>
      <c r="U14" s="2">
        <f>HYPERLINK("https://sbirkapp.gov.cz/detail/SPPFWW4LUT3SDIPC", "https://sbirkapp.gov.cz/detail/SPPFWW4LUT3SDIPC")</f>
        <v>0</v>
      </c>
      <c r="V14" t="s">
        <v>104</v>
      </c>
      <c r="W14">
        <v>2</v>
      </c>
    </row>
    <row r="15" spans="1:23">
      <c r="A15" t="s">
        <v>23</v>
      </c>
      <c r="B15" t="s">
        <v>24</v>
      </c>
      <c r="C15" t="s">
        <v>25</v>
      </c>
      <c r="D15" t="s">
        <v>26</v>
      </c>
      <c r="E15" t="s">
        <v>105</v>
      </c>
      <c r="F15" t="s">
        <v>28</v>
      </c>
      <c r="G15" t="s">
        <v>106</v>
      </c>
      <c r="H15" s="1">
        <v>44825</v>
      </c>
      <c r="I15" s="1">
        <v>44911.45758442459</v>
      </c>
      <c r="J15" t="s">
        <v>107</v>
      </c>
      <c r="K15" t="s">
        <v>31</v>
      </c>
      <c r="M15" t="s">
        <v>108</v>
      </c>
      <c r="N15" t="s">
        <v>109</v>
      </c>
      <c r="R15" t="s">
        <v>110</v>
      </c>
      <c r="S15" t="b">
        <v>0</v>
      </c>
      <c r="T15" s="1">
        <v>45658</v>
      </c>
      <c r="U15" s="2">
        <f>HYPERLINK("https://sbirkapp.gov.cz/detail/SPPVT67WFC64XC24", "https://sbirkapp.gov.cz/detail/SPPVT67WFC64XC24")</f>
        <v>0</v>
      </c>
      <c r="V15" t="s">
        <v>111</v>
      </c>
      <c r="W15">
        <v>3</v>
      </c>
    </row>
    <row r="16" spans="1:23">
      <c r="A16" t="s">
        <v>23</v>
      </c>
      <c r="B16" t="s">
        <v>24</v>
      </c>
      <c r="C16" t="s">
        <v>25</v>
      </c>
      <c r="D16" t="s">
        <v>26</v>
      </c>
      <c r="E16" t="s">
        <v>112</v>
      </c>
      <c r="F16" t="s">
        <v>59</v>
      </c>
      <c r="G16" t="s">
        <v>113</v>
      </c>
      <c r="H16" s="1">
        <v>44889</v>
      </c>
      <c r="I16" s="1">
        <v>44910.62015745095</v>
      </c>
      <c r="J16" t="s">
        <v>114</v>
      </c>
      <c r="K16" t="s">
        <v>31</v>
      </c>
      <c r="M16" t="s">
        <v>115</v>
      </c>
      <c r="N16" t="s">
        <v>116</v>
      </c>
      <c r="S16" t="b">
        <v>1</v>
      </c>
      <c r="U16" s="2">
        <f>HYPERLINK("https://sbirkapp.gov.cz/detail/SPPJG6F624EEREAY", "https://sbirkapp.gov.cz/detail/SPPJG6F624EEREAY")</f>
        <v>0</v>
      </c>
      <c r="V16" t="s">
        <v>117</v>
      </c>
      <c r="W16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2026-10-24T09:17:14Z</dcterms:created>
  <dcterms:modified xsi:type="dcterms:W3CDTF">2026-10-24T09:17:14Z</dcterms:modified>
</cp:coreProperties>
</file>