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<sst xmlns="http://schemas.openxmlformats.org/spreadsheetml/2006/main" count="292" uniqueCount="150">
  <si>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</si>
  <si>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</si>
  <si>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</si>
  <si>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</si>
  <si>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</si>
  <si>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</si>
  <si>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</si>
  <si>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</si>
  <si>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</si>
  <si>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</si>
  <si>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</si>
  <si>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</si>
  <si>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</si>
  <si>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</si>
  <si>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</si>
  <si>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</si>
  <si>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</si>
  <si>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</si>
  <si>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</si>
  <si>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</si>
  <si>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</si>
  <si>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</si>
  <si>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</si>
  <si>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ŠKVOREC</t>
  </si>
  <si>
    <t>00240869</t>
  </si>
  <si>
    <t>93sb64m</t>
  </si>
  <si>
    <t>Středočeský kraj</t>
  </si>
  <si>
    <t>2/2026</t>
  </si>
  <si>
    <t>Obecně závazná vyhláška</t>
  </si>
  <si>
    <t>o regulaci hlučných činností a nočním klidu</t>
  </si>
  <si>
    <t>2026-06-16</t>
  </si>
  <si>
    <t>Běžný</t>
  </si>
  <si>
    <t>veřejný pořádek - hlučné činnosti; noční klid</t>
  </si>
  <si>
    <t>zákon č. 128/2000 Sb., o obcích - § 10 písm. a) - hlučné činnosti; zákon č. 251/2016 Sb., o některých přestupcích - § 5 odst. 7</t>
  </si>
  <si>
    <t>2/2025: O regulaci hlučných činností a nočním klidu</t>
  </si>
  <si>
    <t>1706756075</t>
  </si>
  <si>
    <t>1/2026</t>
  </si>
  <si>
    <t>o místním poplatku za užívání veřejného prostranství</t>
  </si>
  <si>
    <t>2026-03-01</t>
  </si>
  <si>
    <t>místní poplatek za užívání veřejného prostranství</t>
  </si>
  <si>
    <t>zákon č. 565/1990 Sb., o místních poplatcích - § 14 - za užívání veřejného prostranství</t>
  </si>
  <si>
    <t>3/2025: o místním poplatku za užívání veřejného prostranství</t>
  </si>
  <si>
    <t>1652070759</t>
  </si>
  <si>
    <t>4/2025</t>
  </si>
  <si>
    <t>O zákazu odpalování pyrotechnických výrobků a jejich užívání k provádění ohňostrojných prací nebo ohňostrojů</t>
  </si>
  <si>
    <t>2025-12-30</t>
  </si>
  <si>
    <t>pyrotechnické výrobky</t>
  </si>
  <si>
    <t>zákon č. 206/2015 Sb., zákon o pyrotechnice - § 35c</t>
  </si>
  <si>
    <t>1621453459</t>
  </si>
  <si>
    <t>3/2025</t>
  </si>
  <si>
    <t>2025-12-01</t>
  </si>
  <si>
    <t>3/2024: o místním poplatku za užívání veřejného prostranství</t>
  </si>
  <si>
    <t>1/2026: o místním poplatku za užívání veřejného prostranství</t>
  </si>
  <si>
    <t>1607924915</t>
  </si>
  <si>
    <t>2/2025</t>
  </si>
  <si>
    <t>O regulaci hlučných činností a nočním klidu</t>
  </si>
  <si>
    <t>2025-07-10</t>
  </si>
  <si>
    <t>noční klid; veřejný pořádek - hlučné činnosti</t>
  </si>
  <si>
    <t>zákon č. 251/2016 Sb., o některých přestupcích - § 5 odst. 7; zákon č. 128/2000 Sb., o obcích - § 10 písm. a) - hlučné činnosti</t>
  </si>
  <si>
    <t>2/2024: O nočním klidu; 1/2025: O regulaci hlučných činností</t>
  </si>
  <si>
    <t>2/2026: o regulaci hlučných činností a nočním klidu; 2/2026: o regulaci hlučných činností a nočním klidu; 2/2026: o regulaci hlučných činností a nočním klidu</t>
  </si>
  <si>
    <t>1544013288</t>
  </si>
  <si>
    <t>1/2025</t>
  </si>
  <si>
    <t>O regulaci hlučných činností</t>
  </si>
  <si>
    <t>2025-03-18</t>
  </si>
  <si>
    <t>veřejný pořádek - hlučné činnosti</t>
  </si>
  <si>
    <t>zákon č. 128/2000 Sb., o obcích - § 10 písm. a) - hlučné činnosti</t>
  </si>
  <si>
    <t>2/2025: O regulaci hlučných činností a nočním klidu; 2/2025: O regulaci hlučných činností a nočním klidu</t>
  </si>
  <si>
    <t>1488302346</t>
  </si>
  <si>
    <t>9/2024</t>
  </si>
  <si>
    <t>kterou se stanovují pravidla pro pohyb psů na veřejných prostranstvích v městysu</t>
  </si>
  <si>
    <t>2024-12-19</t>
  </si>
  <si>
    <t>pohyb psů; veřejný pořádek - jiné</t>
  </si>
  <si>
    <t>zákon č. 246/1992 Sb., na ochranu zvířat proti týrání - § 24 odst. 2; zákon č. 128/2000 Sb., o obcích - § 10 písm. c) - jiné</t>
  </si>
  <si>
    <t>1448214253</t>
  </si>
  <si>
    <t>8/2024</t>
  </si>
  <si>
    <t>o stanovení podmínek pro pořádání a průběh akcí typu technoparty a o zabezpečení místních záležitostí veřejného pořádku v souvislosti s jejich konáním</t>
  </si>
  <si>
    <t>veřejný pořádek - regulace akcí typu technoparty</t>
  </si>
  <si>
    <t>zákon č. 128/2000 Sb., o obcích - § 10 písm. b) - regulace akcí typu technoparty</t>
  </si>
  <si>
    <t>1448200159</t>
  </si>
  <si>
    <t>7/2024</t>
  </si>
  <si>
    <t>k zajištění udržování čistoty veřejných prostranství, k ochraně životního prostředí, zeleně v zástavbě a ostatní veřejné zeleně</t>
  </si>
  <si>
    <t>veřejný pořádek - údržba a ochrana veřejné zeleně; veřejný pořádek - jiné</t>
  </si>
  <si>
    <t>zákon č. 128/2000 Sb., o obcích - § 10 písm. c) - údržba a ochrana veřejné zeleně; zákon č. 128/2000 Sb., o obcích - § 10 písm. c) - jiné</t>
  </si>
  <si>
    <t>1448189756</t>
  </si>
  <si>
    <t>6/2024</t>
  </si>
  <si>
    <t>O stanovení obecního systému odpadového hospodářství</t>
  </si>
  <si>
    <t>systém odpadového hospodářství</t>
  </si>
  <si>
    <t>zákon č. 541/2020 Sb., o odpadech - § 59 odst. 4</t>
  </si>
  <si>
    <t>1/2022: Obecně závazná vyhláška městyse Škvorec o stanovení obecního systému odpadového hospodářství</t>
  </si>
  <si>
    <t>1448172004</t>
  </si>
  <si>
    <t>1/2021</t>
  </si>
  <si>
    <t>Požární řád městysu Škvorec</t>
  </si>
  <si>
    <t>2021-02-23</t>
  </si>
  <si>
    <t>Dle přechodného ustanovení</t>
  </si>
  <si>
    <t>požární ochrana - požární řád</t>
  </si>
  <si>
    <t>zákon č. 133/1985 Sb., o požární ochraně - § 29 odst. 1 písm. o) bod 1</t>
  </si>
  <si>
    <t>1438613490</t>
  </si>
  <si>
    <t>5/2024</t>
  </si>
  <si>
    <t>Obecně závazná vyhláška o úhradě vodného v dvousložkové formě</t>
  </si>
  <si>
    <t>2024-09-26</t>
  </si>
  <si>
    <t>vodní hospodářství - vodné a stočné ve dvousložkové formě</t>
  </si>
  <si>
    <t>zákon č. 274/2001 Sb., o vodovodech a kanalizacích - § 20 odst. 4</t>
  </si>
  <si>
    <t>1410431056</t>
  </si>
  <si>
    <t>4/2024</t>
  </si>
  <si>
    <t>Obecně závazná vyhláška o stanovení místního koeficientu pro výpočet daně z nemovitých věcí</t>
  </si>
  <si>
    <t>2025-01-01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</si>
  <si>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</si>
  <si>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</si>
  <si>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1/2023: Obecně závazná vyhláška městysu Škvorec o stanovení místního koeficientu pro výpočet daně z nemovitých věcí</t>
  </si>
  <si>
    <t>1410416178</t>
  </si>
  <si>
    <t>3/2024</t>
  </si>
  <si>
    <t>2024-05-14</t>
  </si>
  <si>
    <t>4/2023: o místním poplatku za užívání veřejného prostranství</t>
  </si>
  <si>
    <t>1351458791</t>
  </si>
  <si>
    <t>2/2024</t>
  </si>
  <si>
    <t>O nočním klidu</t>
  </si>
  <si>
    <t>noční klid</t>
  </si>
  <si>
    <t>zákon č. 251/2016 Sb., o některých přestupcích - § 5 odst. 7</t>
  </si>
  <si>
    <t>1/2024: O nočním klidu</t>
  </si>
  <si>
    <t>1351435341</t>
  </si>
  <si>
    <t>1/2024</t>
  </si>
  <si>
    <t>2024-02-20</t>
  </si>
  <si>
    <t>2/2024: O nočním klidu; 2/2024: O nočním klidu</t>
  </si>
  <si>
    <t>1310682425</t>
  </si>
  <si>
    <t>4/2023</t>
  </si>
  <si>
    <t>2024-01-01</t>
  </si>
  <si>
    <t>3/2024: o místním poplatku za užívání veřejného prostranství; 3/2024: o místním poplatku za užívání veřejného prostranství</t>
  </si>
  <si>
    <t>1285987235</t>
  </si>
  <si>
    <t>3/2023</t>
  </si>
  <si>
    <t>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</si>
  <si>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</si>
  <si>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</si>
  <si>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1285305215</t>
  </si>
  <si>
    <t>2/2023</t>
  </si>
  <si>
    <t>o místním poplatku ze psů</t>
  </si>
  <si>
    <t>místní poplatek ze psů</t>
  </si>
  <si>
    <t>zákon č. 565/1990 Sb., o místních poplatcích - § 14 - ze psů</t>
  </si>
  <si>
    <t>1285302634</t>
  </si>
  <si>
    <t>1/2023</t>
  </si>
  <si>
    <t>Obecně závazná vyhláška městysu Škvorec o stanovení místního koeficientu pro výpočet daně z nemovitých věcí</t>
  </si>
  <si>
    <t>daň z nemovitých věcí - místní koeficient</t>
  </si>
  <si>
    <t>zákon č. 338/1992 Sb., o dani z nemovitých věcí - § 12</t>
  </si>
  <si>
    <t>4/2024: Obecně závazná vyhláška o stanovení místního koeficientu pro výpočet daně z nemovitých věcí</t>
  </si>
  <si>
    <t>1217638606</t>
  </si>
  <si>
    <t>1/2022</t>
  </si>
  <si>
    <t>Obecně závazná vyhláška městyse Škvorec o stanovení obecního systému odpadového hospodářství</t>
  </si>
  <si>
    <t>2022-03-15</t>
  </si>
  <si>
    <t>6/2024: O stanovení obecního systému odpadového hospodářství</t>
  </si>
  <si>
    <t>1008757980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</si>
</sst>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46168</v>
      </c>
      <c r="I2" s="1">
        <v>46174.59079169526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HYPERLINK("https://sbirkapp.gov.cz/detail/SPPXK2CIDG45S4WQ", "https://sbirkapp.gov.cz/detail/SPPXK2CIDG45S4WQ")</f>
        <v>0</v>
      </c>
      <c r="V2" t="s">
        <v>35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46063</v>
      </c>
      <c r="I3" s="1">
        <v>46071.4885404034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HYPERLINK("https://sbirkapp.gov.cz/detail/SPPSXDI5S56MDCKW", "https://sbirkapp.gov.cz/detail/SPPSXDI5S56MDCKW")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46000</v>
      </c>
      <c r="I4" s="1">
        <v>46006.63376983612</v>
      </c>
      <c r="J4" t="s">
        <v>45</v>
      </c>
      <c r="K4" t="s">
        <v>31</v>
      </c>
      <c r="M4" t="s">
        <v>46</v>
      </c>
      <c r="N4" t="s">
        <v>47</v>
      </c>
      <c r="S4" t="b">
        <v>1</v>
      </c>
      <c r="U4" s="2">
        <f>HYPERLINK("https://sbirkapp.gov.cz/detail/SPPOQHXXM5LEL7ZC", "https://sbirkapp.gov.cz/detail/SPPOQHXXM5LEL7ZC")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37</v>
      </c>
      <c r="H5" s="1">
        <v>45972</v>
      </c>
      <c r="I5" s="1">
        <v>45980.61774693337</v>
      </c>
      <c r="J5" t="s">
        <v>50</v>
      </c>
      <c r="K5" t="s">
        <v>31</v>
      </c>
      <c r="M5" t="s">
        <v>39</v>
      </c>
      <c r="N5" t="s">
        <v>40</v>
      </c>
      <c r="P5" t="s">
        <v>51</v>
      </c>
      <c r="R5" t="s">
        <v>52</v>
      </c>
      <c r="S5" t="b">
        <v>0</v>
      </c>
      <c r="T5" s="1">
        <v>46082</v>
      </c>
      <c r="U5" s="2">
        <f>HYPERLINK("https://sbirkapp.gov.cz/detail/SPPI3CM5FBEEP7H6", "https://sbirkapp.gov.cz/detail/SPPI3CM5FBEEP7H6")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45832</v>
      </c>
      <c r="I6" s="1">
        <v>45833.71128608726</v>
      </c>
      <c r="J6" t="s">
        <v>56</v>
      </c>
      <c r="K6" t="s">
        <v>31</v>
      </c>
      <c r="M6" t="s">
        <v>57</v>
      </c>
      <c r="N6" t="s">
        <v>58</v>
      </c>
      <c r="P6" t="s">
        <v>59</v>
      </c>
      <c r="R6" t="s">
        <v>60</v>
      </c>
      <c r="S6" t="b">
        <v>0</v>
      </c>
      <c r="T6" s="1">
        <v>46189</v>
      </c>
      <c r="U6" s="2">
        <f>HYPERLINK("https://sbirkapp.gov.cz/detail/SPPQ6IHIKWOO5WQ6", "https://sbirkapp.gov.cz/detail/SPPQ6IHIKWOO5WQ6")</f>
        <v>0</v>
      </c>
      <c r="V6" t="s">
        <v>61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45706</v>
      </c>
      <c r="I7" s="1">
        <v>45719.73459490552</v>
      </c>
      <c r="J7" t="s">
        <v>64</v>
      </c>
      <c r="K7" t="s">
        <v>31</v>
      </c>
      <c r="M7" t="s">
        <v>65</v>
      </c>
      <c r="N7" t="s">
        <v>66</v>
      </c>
      <c r="R7" t="s">
        <v>67</v>
      </c>
      <c r="S7" t="b">
        <v>0</v>
      </c>
      <c r="T7" s="1">
        <v>45848</v>
      </c>
      <c r="U7" s="2">
        <f>HYPERLINK("https://sbirkapp.gov.cz/detail/SPP2K44FWALEE5VS", "https://sbirkapp.gov.cz/detail/SPP2K44FWALEE5VS")</f>
        <v>0</v>
      </c>
      <c r="V7" t="s">
        <v>68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70</v>
      </c>
      <c r="H8" s="1">
        <v>45629</v>
      </c>
      <c r="I8" s="1">
        <v>45630.6932930717</v>
      </c>
      <c r="J8" t="s">
        <v>71</v>
      </c>
      <c r="K8" t="s">
        <v>31</v>
      </c>
      <c r="M8" t="s">
        <v>72</v>
      </c>
      <c r="N8" t="s">
        <v>73</v>
      </c>
      <c r="S8" t="b">
        <v>1</v>
      </c>
      <c r="U8" s="2">
        <f>HYPERLINK("https://sbirkapp.gov.cz/detail/SPPHNHIM42OFDTE6", "https://sbirkapp.gov.cz/detail/SPPHNHIM42OFDTE6")</f>
        <v>0</v>
      </c>
      <c r="V8" t="s">
        <v>74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45629</v>
      </c>
      <c r="I9" s="1">
        <v>45630.6811080976</v>
      </c>
      <c r="J9" t="s">
        <v>71</v>
      </c>
      <c r="K9" t="s">
        <v>31</v>
      </c>
      <c r="M9" t="s">
        <v>77</v>
      </c>
      <c r="N9" t="s">
        <v>78</v>
      </c>
      <c r="S9" t="b">
        <v>1</v>
      </c>
      <c r="U9" s="2">
        <f>HYPERLINK("https://sbirkapp.gov.cz/detail/SPPKTGJ2T2XQM2A2", "https://sbirkapp.gov.cz/detail/SPPKTGJ2T2XQM2A2")</f>
        <v>0</v>
      </c>
      <c r="V9" t="s">
        <v>79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81</v>
      </c>
      <c r="H10" s="1">
        <v>45629</v>
      </c>
      <c r="I10" s="1">
        <v>45630.67002240386</v>
      </c>
      <c r="J10" t="s">
        <v>71</v>
      </c>
      <c r="K10" t="s">
        <v>31</v>
      </c>
      <c r="M10" t="s">
        <v>82</v>
      </c>
      <c r="N10" t="s">
        <v>83</v>
      </c>
      <c r="S10" t="b">
        <v>1</v>
      </c>
      <c r="U10" s="2">
        <f>HYPERLINK("https://sbirkapp.gov.cz/detail/SPPTE3YQKAEBTLFM", "https://sbirkapp.gov.cz/detail/SPPTE3YQKAEBTLFM")</f>
        <v>0</v>
      </c>
      <c r="V10" t="s">
        <v>84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86</v>
      </c>
      <c r="H11" s="1">
        <v>45629</v>
      </c>
      <c r="I11" s="1">
        <v>45630.65310879519</v>
      </c>
      <c r="J11" t="s">
        <v>71</v>
      </c>
      <c r="K11" t="s">
        <v>31</v>
      </c>
      <c r="M11" t="s">
        <v>87</v>
      </c>
      <c r="N11" t="s">
        <v>88</v>
      </c>
      <c r="P11" t="s">
        <v>89</v>
      </c>
      <c r="S11" t="b">
        <v>1</v>
      </c>
      <c r="U11" s="2">
        <f>HYPERLINK("https://sbirkapp.gov.cz/detail/SPP3AMX3L6D5H4I2", "https://sbirkapp.gov.cz/detail/SPP3AMX3L6D5H4I2")</f>
        <v>0</v>
      </c>
      <c r="V11" t="s">
        <v>90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91</v>
      </c>
      <c r="F12" t="s">
        <v>28</v>
      </c>
      <c r="G12" t="s">
        <v>92</v>
      </c>
      <c r="H12" s="1">
        <v>44235</v>
      </c>
      <c r="I12" s="1">
        <v>45609.58836383935</v>
      </c>
      <c r="J12" t="s">
        <v>93</v>
      </c>
      <c r="K12" t="s">
        <v>94</v>
      </c>
      <c r="L12" s="1">
        <v>44235</v>
      </c>
      <c r="M12" t="s">
        <v>95</v>
      </c>
      <c r="N12" t="s">
        <v>96</v>
      </c>
      <c r="S12" t="b">
        <v>1</v>
      </c>
      <c r="U12" s="2">
        <f>HYPERLINK("https://sbirkapp.gov.cz/detail/SPPLCDWBVTV5RZCQ", "https://sbirkapp.gov.cz/detail/SPPLCDWBVTV5RZCQ")</f>
        <v>0</v>
      </c>
      <c r="V12" t="s">
        <v>97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98</v>
      </c>
      <c r="F13" t="s">
        <v>28</v>
      </c>
      <c r="G13" t="s">
        <v>99</v>
      </c>
      <c r="H13" s="1">
        <v>45545</v>
      </c>
      <c r="I13" s="1">
        <v>45546.39795993455</v>
      </c>
      <c r="J13" t="s">
        <v>100</v>
      </c>
      <c r="K13" t="s">
        <v>31</v>
      </c>
      <c r="M13" t="s">
        <v>101</v>
      </c>
      <c r="N13" t="s">
        <v>102</v>
      </c>
      <c r="S13" t="b">
        <v>1</v>
      </c>
      <c r="U13" s="2">
        <f>HYPERLINK("https://sbirkapp.gov.cz/detail/SPPMQ5HPBHV6FIB2", "https://sbirkapp.gov.cz/detail/SPPMQ5HPBHV6FIB2")</f>
        <v>0</v>
      </c>
      <c r="V13" t="s">
        <v>103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104</v>
      </c>
      <c r="F14" t="s">
        <v>28</v>
      </c>
      <c r="G14" t="s">
        <v>105</v>
      </c>
      <c r="H14" s="1">
        <v>45545</v>
      </c>
      <c r="I14" s="1">
        <v>45546.38535040508</v>
      </c>
      <c r="J14" t="s">
        <v>106</v>
      </c>
      <c r="K14" t="s">
        <v>31</v>
      </c>
      <c r="M14" t="s">
        <v>107</v>
      </c>
      <c r="N14" t="s">
        <v>108</v>
      </c>
      <c r="P14" t="s">
        <v>109</v>
      </c>
      <c r="S14" t="b">
        <v>1</v>
      </c>
      <c r="U14" s="2">
        <f>HYPERLINK("https://sbirkapp.gov.cz/detail/SPPAYXVA47DISJ3G", "https://sbirkapp.gov.cz/detail/SPPAYXVA47DISJ3G")</f>
        <v>0</v>
      </c>
      <c r="V14" t="s">
        <v>110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111</v>
      </c>
      <c r="F15" t="s">
        <v>28</v>
      </c>
      <c r="G15" t="s">
        <v>37</v>
      </c>
      <c r="H15" s="1">
        <v>45405</v>
      </c>
      <c r="I15" s="1">
        <v>45411.70439289015</v>
      </c>
      <c r="J15" t="s">
        <v>112</v>
      </c>
      <c r="K15" t="s">
        <v>31</v>
      </c>
      <c r="M15" t="s">
        <v>39</v>
      </c>
      <c r="N15" t="s">
        <v>40</v>
      </c>
      <c r="P15" t="s">
        <v>113</v>
      </c>
      <c r="R15" t="s">
        <v>41</v>
      </c>
      <c r="S15" t="b">
        <v>0</v>
      </c>
      <c r="T15" s="1">
        <v>45992</v>
      </c>
      <c r="U15" s="2">
        <f>HYPERLINK("https://sbirkapp.gov.cz/detail/SPPJGJBM2WLELI5I", "https://sbirkapp.gov.cz/detail/SPPJGJBM2WLELI5I")</f>
        <v>0</v>
      </c>
      <c r="V15" t="s">
        <v>114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115</v>
      </c>
      <c r="F16" t="s">
        <v>28</v>
      </c>
      <c r="G16" t="s">
        <v>116</v>
      </c>
      <c r="H16" s="1">
        <v>45405</v>
      </c>
      <c r="I16" s="1">
        <v>45411.69429309764</v>
      </c>
      <c r="J16" t="s">
        <v>112</v>
      </c>
      <c r="K16" t="s">
        <v>31</v>
      </c>
      <c r="M16" t="s">
        <v>117</v>
      </c>
      <c r="N16" t="s">
        <v>118</v>
      </c>
      <c r="P16" t="s">
        <v>119</v>
      </c>
      <c r="R16" t="s">
        <v>67</v>
      </c>
      <c r="S16" t="b">
        <v>0</v>
      </c>
      <c r="T16" s="1">
        <v>45848</v>
      </c>
      <c r="U16" s="2">
        <f>HYPERLINK("https://sbirkapp.gov.cz/detail/SPPNO3YDORDPOZBW", "https://sbirkapp.gov.cz/detail/SPPNO3YDORDPOZBW")</f>
        <v>0</v>
      </c>
      <c r="V16" t="s">
        <v>120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121</v>
      </c>
      <c r="F17" t="s">
        <v>28</v>
      </c>
      <c r="G17" t="s">
        <v>116</v>
      </c>
      <c r="H17" s="1">
        <v>45314</v>
      </c>
      <c r="I17" s="1">
        <v>45327.74780951541</v>
      </c>
      <c r="J17" t="s">
        <v>122</v>
      </c>
      <c r="K17" t="s">
        <v>31</v>
      </c>
      <c r="M17" t="s">
        <v>117</v>
      </c>
      <c r="N17" t="s">
        <v>118</v>
      </c>
      <c r="R17" t="s">
        <v>123</v>
      </c>
      <c r="S17" t="b">
        <v>0</v>
      </c>
      <c r="T17" s="1">
        <v>45426</v>
      </c>
      <c r="U17" s="2">
        <f>HYPERLINK("https://sbirkapp.gov.cz/detail/SPPU7RW6XQPZ6BBM", "https://sbirkapp.gov.cz/detail/SPPU7RW6XQPZ6BBM")</f>
        <v>0</v>
      </c>
      <c r="V17" t="s">
        <v>124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125</v>
      </c>
      <c r="F18" t="s">
        <v>28</v>
      </c>
      <c r="G18" t="s">
        <v>37</v>
      </c>
      <c r="H18" s="1">
        <v>45237</v>
      </c>
      <c r="I18" s="1">
        <v>45274.78388114978</v>
      </c>
      <c r="J18" t="s">
        <v>126</v>
      </c>
      <c r="K18" t="s">
        <v>31</v>
      </c>
      <c r="M18" t="s">
        <v>39</v>
      </c>
      <c r="N18" t="s">
        <v>40</v>
      </c>
      <c r="R18" t="s">
        <v>127</v>
      </c>
      <c r="S18" t="b">
        <v>0</v>
      </c>
      <c r="T18" s="1">
        <v>45426</v>
      </c>
      <c r="U18" s="2">
        <f>HYPERLINK("https://sbirkapp.gov.cz/detail/SPP6UAYS4E437DGC", "https://sbirkapp.gov.cz/detail/SPP6UAYS4E437DGC")</f>
        <v>0</v>
      </c>
      <c r="V18" t="s">
        <v>128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129</v>
      </c>
      <c r="F19" t="s">
        <v>28</v>
      </c>
      <c r="G19" t="s">
        <v>130</v>
      </c>
      <c r="H19" s="1">
        <v>45237</v>
      </c>
      <c r="I19" s="1">
        <v>45273.64230715567</v>
      </c>
      <c r="J19" t="s">
        <v>126</v>
      </c>
      <c r="K19" t="s">
        <v>31</v>
      </c>
      <c r="M19" t="s">
        <v>131</v>
      </c>
      <c r="N19" t="s">
        <v>132</v>
      </c>
      <c r="S19" t="b">
        <v>1</v>
      </c>
      <c r="U19" s="2">
        <f>HYPERLINK("https://sbirkapp.gov.cz/detail/SPPUM7HSNEBOYAJ4", "https://sbirkapp.gov.cz/detail/SPPUM7HSNEBOYAJ4")</f>
        <v>0</v>
      </c>
      <c r="V19" t="s">
        <v>133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134</v>
      </c>
      <c r="F20" t="s">
        <v>28</v>
      </c>
      <c r="G20" t="s">
        <v>135</v>
      </c>
      <c r="H20" s="1">
        <v>45237</v>
      </c>
      <c r="I20" s="1">
        <v>45273.6389591183</v>
      </c>
      <c r="J20" t="s">
        <v>126</v>
      </c>
      <c r="K20" t="s">
        <v>31</v>
      </c>
      <c r="M20" t="s">
        <v>136</v>
      </c>
      <c r="N20" t="s">
        <v>137</v>
      </c>
      <c r="S20" t="b">
        <v>1</v>
      </c>
      <c r="U20" s="2">
        <f>HYPERLINK("https://sbirkapp.gov.cz/detail/SPPSHZSNLWAUWZP2", "https://sbirkapp.gov.cz/detail/SPPSHZSNLWAUWZP2")</f>
        <v>0</v>
      </c>
      <c r="V20" t="s">
        <v>138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139</v>
      </c>
      <c r="F21" t="s">
        <v>28</v>
      </c>
      <c r="G21" t="s">
        <v>140</v>
      </c>
      <c r="H21" s="1">
        <v>45104</v>
      </c>
      <c r="I21" s="1">
        <v>45126.51684682954</v>
      </c>
      <c r="J21" t="s">
        <v>126</v>
      </c>
      <c r="K21" t="s">
        <v>31</v>
      </c>
      <c r="M21" t="s">
        <v>141</v>
      </c>
      <c r="N21" t="s">
        <v>142</v>
      </c>
      <c r="R21" t="s">
        <v>143</v>
      </c>
      <c r="S21" t="b">
        <v>0</v>
      </c>
      <c r="T21" s="1">
        <v>45658</v>
      </c>
      <c r="U21" s="2">
        <f>HYPERLINK("https://sbirkapp.gov.cz/detail/SPP7EEAF62T4AQKO", "https://sbirkapp.gov.cz/detail/SPP7EEAF62T4AQKO")</f>
        <v>0</v>
      </c>
      <c r="V21" t="s">
        <v>144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145</v>
      </c>
      <c r="F22" t="s">
        <v>28</v>
      </c>
      <c r="G22" t="s">
        <v>146</v>
      </c>
      <c r="H22" s="1">
        <v>44614</v>
      </c>
      <c r="I22" s="1">
        <v>44620.75481014187</v>
      </c>
      <c r="J22" t="s">
        <v>147</v>
      </c>
      <c r="K22" t="s">
        <v>31</v>
      </c>
      <c r="M22" t="s">
        <v>87</v>
      </c>
      <c r="N22" t="s">
        <v>88</v>
      </c>
      <c r="R22" t="s">
        <v>148</v>
      </c>
      <c r="S22" t="b">
        <v>0</v>
      </c>
      <c r="T22" s="1">
        <v>45645</v>
      </c>
      <c r="U22" s="2">
        <f>HYPERLINK("https://sbirkapp.gov.cz/detail/SPPIKQYU4SUIXOT6", "https://sbirkapp.gov.cz/detail/SPPIKQYU4SUIXOT6")</f>
        <v>0</v>
      </c>
      <c r="V22" t="s">
        <v>149</v>
      </c>
      <c r="W2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2026-06-24T04:54:25Z</dcterms:created>
  <dcterms:modified xsi:type="dcterms:W3CDTF">2026-06-24T04:54:25Z</dcterms:modified>
</cp:coreProperties>
</file>