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<sst xmlns="http://schemas.openxmlformats.org/spreadsheetml/2006/main" count="431" uniqueCount="210">
  <si>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</si>
  <si>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</si>
  <si>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</si>
  <si>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</si>
  <si>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</si>
  <si>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</si>
  <si>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</si>
  <si>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</si>
  <si>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</si>
  <si>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</si>
  <si>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</si>
  <si>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</si>
  <si>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</si>
  <si>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</si>
  <si>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</si>
  <si>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</si>
  <si>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</si>
  <si>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</si>
  <si>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</si>
  <si>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</si>
  <si>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</si>
  <si>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</si>
  <si>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</si>
  <si>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Lysá nad Labem</t>
  </si>
  <si>
    <t>00239402</t>
  </si>
  <si>
    <t>5adasau</t>
  </si>
  <si>
    <t>Středočeský kraj</t>
  </si>
  <si>
    <t>2/2026</t>
  </si>
  <si>
    <t>Obecně závazná vyhláška</t>
  </si>
  <si>
    <t>o nočním klidu</t>
  </si>
  <si>
    <t>2026-04-03</t>
  </si>
  <si>
    <t>Běžný</t>
  </si>
  <si>
    <t>noční klid</t>
  </si>
  <si>
    <t>zákon č. 251/2016 Sb., o některých přestupcích - § 5 odst. 7</t>
  </si>
  <si>
    <t>4/2025: o nočním klidu</t>
  </si>
  <si>
    <t>1666775207</t>
  </si>
  <si>
    <t>1/2026</t>
  </si>
  <si>
    <t>kterou se stanoví školské obvody mateřských škol zřízených městem Lysá nad Labem</t>
  </si>
  <si>
    <t>2026-02-13</t>
  </si>
  <si>
    <t>školské obvody - mateřské školy</t>
  </si>
  <si>
    <t>zákon č. 561/2004 Sb., školský zákon - § 179 odst. 3 a § 178 odst. 2 písm. b)</t>
  </si>
  <si>
    <t>2/2025: kterou se stanoví školské obvody mateřských škol zřízených městem Lysá nad Labem</t>
  </si>
  <si>
    <t>1642583908</t>
  </si>
  <si>
    <t>6/2025</t>
  </si>
  <si>
    <t>o místních poplatcích</t>
  </si>
  <si>
    <t>2026-01-01</t>
  </si>
  <si>
    <t>místní poplatek za užívání veřejného prostranství; místní poplatek ze psů; místní poplatek ze vstupného</t>
  </si>
  <si>
    <t>zákon č. 565/1990 Sb., o místních poplatcích - § 14 - za užívání veřejného prostranství; zákon č. 565/1990 Sb., o místních poplatcích - § 14 - ze psů; zákon č. 565/1990 Sb., o místních poplatcích - § 14 - ze vstupného</t>
  </si>
  <si>
    <t>5/2023: o místních poplatcích</t>
  </si>
  <si>
    <t>1616600982</t>
  </si>
  <si>
    <t>5/2025</t>
  </si>
  <si>
    <t xml:space="preserve">o stanovení obecního systému odpadového hospodářství </t>
  </si>
  <si>
    <t>2025-10-01</t>
  </si>
  <si>
    <t>systém odpadového hospodářství</t>
  </si>
  <si>
    <t>zákon č. 541/2020 Sb., o odpadech - § 59 odst. 4</t>
  </si>
  <si>
    <t>4/2023: o stanovení obecního systému odpadového hospodářství</t>
  </si>
  <si>
    <t>1549904251</t>
  </si>
  <si>
    <t>4/2025</t>
  </si>
  <si>
    <t>2025-07-22</t>
  </si>
  <si>
    <t>1/2025: o nočním klidu</t>
  </si>
  <si>
    <t>2/2026: o nočním klidu; 2/2026: o nočním klidu</t>
  </si>
  <si>
    <t>1548687300</t>
  </si>
  <si>
    <t>3/2025</t>
  </si>
  <si>
    <t>Nařízení</t>
  </si>
  <si>
    <t>Tržní řád</t>
  </si>
  <si>
    <t>2025-05-28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</si>
  <si>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</si>
  <si>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</si>
  <si>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1/2020: Tržní řád</t>
  </si>
  <si>
    <t>1523492194</t>
  </si>
  <si>
    <t>2/2025</t>
  </si>
  <si>
    <t>2025-04-10</t>
  </si>
  <si>
    <t>1/2022: kterou se stanoví  školské obvody mateřských škol zřízených městem Lysá nad Labem</t>
  </si>
  <si>
    <t>1/2026: kterou se stanoví školské obvody mateřských škol zřízených městem Lysá nad Labem</t>
  </si>
  <si>
    <t>1500318968</t>
  </si>
  <si>
    <t>1/2025</t>
  </si>
  <si>
    <t>2025-04-09</t>
  </si>
  <si>
    <t>2/2024: o nočním klidu</t>
  </si>
  <si>
    <t>1499541249</t>
  </si>
  <si>
    <t>2/2012</t>
  </si>
  <si>
    <t>o zabezpečení veřejného pořádku a užívání veřejných prostranství</t>
  </si>
  <si>
    <t>2012-07-25</t>
  </si>
  <si>
    <t>Dle přechodného ustanovení</t>
  </si>
  <si>
    <t>veřejný pořádek - jiné; veřejný pořádek - jiné; veřejný pořádek - jiné</t>
  </si>
  <si>
    <t>zákon č. 128/2000 Sb., o obcích - § 10 písm. a) - jiné; zákon č. 128/2000 Sb., o obcích - § 10 písm. b) - jiné; zákon č. 128/2000 Sb., o obcích - § 10 písm. c) - jiné</t>
  </si>
  <si>
    <t>1450075418</t>
  </si>
  <si>
    <t>1/2020</t>
  </si>
  <si>
    <t>2020-08-04</t>
  </si>
  <si>
    <t>3/2025: Tržní řád</t>
  </si>
  <si>
    <t>1446539828</t>
  </si>
  <si>
    <t>2/2015</t>
  </si>
  <si>
    <t>o záměru zadat zpracování lesních hospodářských osnov</t>
  </si>
  <si>
    <t>2015-06-09</t>
  </si>
  <si>
    <t>lesní hospodářské osnovy</t>
  </si>
  <si>
    <t>zákon č. 289/1995 Sb., lesní zákon - § 25 odst. 2</t>
  </si>
  <si>
    <t>1446512153</t>
  </si>
  <si>
    <t>6/2024</t>
  </si>
  <si>
    <t>kterou se ruší obecně závazná vyhláška č. 3/2009, o stanovení koeficientu pro výpočet daně z nemovitosti</t>
  </si>
  <si>
    <t>2025-01-01</t>
  </si>
  <si>
    <t>zrušovací</t>
  </si>
  <si>
    <t>ústavní zákon č. 1/1993 Sb., Ústava České republiky - čl. 104 odst. 3 - zrušovací OZV</t>
  </si>
  <si>
    <t>3/2009: o stanovení koeficientu pro výpočet daně z nemovitostí</t>
  </si>
  <si>
    <t>1438601072</t>
  </si>
  <si>
    <t>3/2009</t>
  </si>
  <si>
    <t>o stanovení koeficientu pro výpočet daně z nemovitostí</t>
  </si>
  <si>
    <t>2010-01-01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</si>
  <si>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</si>
  <si>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</si>
  <si>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6/2024: kterou se ruší obecně závazná vyhláška č. 3/2009, o stanovení koeficientu pro výpočet daně z nemovitosti</t>
  </si>
  <si>
    <t>1438498864</t>
  </si>
  <si>
    <t>5/2024</t>
  </si>
  <si>
    <t>kterou se ruší obecně závazná vyhláška č. 1/2009, o městských symbolech, významných dnech a vyznamenáních města Lysá nad Labem</t>
  </si>
  <si>
    <t>2024-11-22</t>
  </si>
  <si>
    <t>1/2009: o městských symbolech, významných dnech a vyznamenáních města Lysá nad Labem</t>
  </si>
  <si>
    <t>1435741303</t>
  </si>
  <si>
    <t>4/2011</t>
  </si>
  <si>
    <t>o stanovení spádových obvodů základních škol města Lysá nad Labem</t>
  </si>
  <si>
    <t>2011-12-01</t>
  </si>
  <si>
    <t>školské obvody - základní školy</t>
  </si>
  <si>
    <t>zákon č. 561/2004 Sb., školský zákon - § 178 odst. 2 písm. b)</t>
  </si>
  <si>
    <t>1434651871</t>
  </si>
  <si>
    <t>1/2009</t>
  </si>
  <si>
    <t>o městských symbolech, významných dnech a vyznamenáních města Lysá nad Labem</t>
  </si>
  <si>
    <t>2009-03-17</t>
  </si>
  <si>
    <t>jiná</t>
  </si>
  <si>
    <t xml:space="preserve">ústavní zákon č. 1/1993 Sb., Ústava České republiky - čl. 104 odst. 3 </t>
  </si>
  <si>
    <t>5/2024: kterou se ruší obecně závazná vyhláška č. 1/2009, o městských symbolech, významných dnech a vyznamenáních města Lysá nad Labem; 5/2024: kterou se ruší obecně závazná vyhláška č. 1/2009, o městských symbolech, významných dnech a vyznamenáních města Lysá nad Labem</t>
  </si>
  <si>
    <t>1434648348</t>
  </si>
  <si>
    <t>4/2024</t>
  </si>
  <si>
    <t>o stanovení místního koeficientu  pro jednotlivé skupiny nemovitých věcí</t>
  </si>
  <si>
    <t>daň z nemovitých věcí - místní koeficient</t>
  </si>
  <si>
    <t>zákon č. 338/1992 Sb., o dani z nemovitých věcí - § 12 odst. 1 písm. a) bod 4</t>
  </si>
  <si>
    <t>3/2023: o stanovení koeficientů pro výpočet daně z nemovitých věcí</t>
  </si>
  <si>
    <t>1418513624</t>
  </si>
  <si>
    <t>6/2008</t>
  </si>
  <si>
    <t>o stejnokroji, označení a výzbroji Městské policie Lysá nad Labem</t>
  </si>
  <si>
    <t>2009-01-01</t>
  </si>
  <si>
    <t>1381627739</t>
  </si>
  <si>
    <t>4/2004</t>
  </si>
  <si>
    <t xml:space="preserve"> Podmínky požární bezpečnosti při akcích, kterých se zúčastňuje větší počet osob</t>
  </si>
  <si>
    <t>2004-05-08</t>
  </si>
  <si>
    <t>požární ochrana - podmínky při akcích</t>
  </si>
  <si>
    <t>zákon č. 133/1985 Sb., o požární ochraně - § 29 odst. 1 písm. o) bod 2</t>
  </si>
  <si>
    <t>1381622213</t>
  </si>
  <si>
    <t>1/1992</t>
  </si>
  <si>
    <t>o zřízení městské policie</t>
  </si>
  <si>
    <t>1992-07-01</t>
  </si>
  <si>
    <t>obecní policie</t>
  </si>
  <si>
    <t xml:space="preserve">zákon č. 553/1991 Sb., o obecní policii - § 1 odst. 1 </t>
  </si>
  <si>
    <t>1381617439</t>
  </si>
  <si>
    <t>3/2024</t>
  </si>
  <si>
    <t>kterou se mění a doplňuje obecně závazná vyhláška č. 1/2019,  o zabezpečení, udržování veřejného pořádku, čistoty, ochrany veřejné zeleně   a zlepšení estetického vzhledu města ze dne 31.7.2019</t>
  </si>
  <si>
    <t>2024-07-13</t>
  </si>
  <si>
    <t>veřejný pořádek - jiné; veřejný pořádek - jiné</t>
  </si>
  <si>
    <t>zákon č. 128/2000 Sb., o obcích - § 10 písm. a) - jiné; zákon č. 128/2000 Sb., o obcích - § 10 písm. c) - jiné</t>
  </si>
  <si>
    <t>1/2019: o zabezpečení, udržování veřejného pořádku, čistoty, ochrany veřejné zeleně a zlepšení estetického vzhledu města</t>
  </si>
  <si>
    <t>1379043967</t>
  </si>
  <si>
    <t>1/2019</t>
  </si>
  <si>
    <t>o zabezpečení, udržování veřejného pořádku, čistoty, ochrany veřejné zeleně a zlepšení estetického vzhledu města</t>
  </si>
  <si>
    <t>2019-08-21</t>
  </si>
  <si>
    <t>3/2024: kterou se mění a doplňuje obecně závazná vyhláška č. 1/2019,  o zabezpečení, udržování veřejného pořádku, čistoty, ochrany veřejné zeleně   a zlepšení estetického vzhledu města ze dne 31.7.2019</t>
  </si>
  <si>
    <t>1377970751</t>
  </si>
  <si>
    <t>2/2024</t>
  </si>
  <si>
    <t>2024-05-10</t>
  </si>
  <si>
    <t>1349540408</t>
  </si>
  <si>
    <t>1/2024</t>
  </si>
  <si>
    <t>o regulaci provozování hazardních her</t>
  </si>
  <si>
    <t>hazardní hry</t>
  </si>
  <si>
    <t>zákon č. 186/2016 Sb., o hazardních hrách - § 12 odst. 1</t>
  </si>
  <si>
    <t>1349536410</t>
  </si>
  <si>
    <t>2/2020</t>
  </si>
  <si>
    <t>Požární řád města</t>
  </si>
  <si>
    <t>2021-01-01</t>
  </si>
  <si>
    <t>požární ochrana - požární řád</t>
  </si>
  <si>
    <t>zákon č. 133/1985 Sb., o požární ochraně - § 29 odst. 1 písm. o) bod 1</t>
  </si>
  <si>
    <t>1322062002</t>
  </si>
  <si>
    <t>6/2023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</si>
  <si>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</si>
  <si>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</si>
  <si>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</si>
  <si>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</si>
  <si>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1283806825</t>
  </si>
  <si>
    <t>5/2023</t>
  </si>
  <si>
    <t>místní poplatek ze psů; místní poplatek za užívání veřejného prostranství; místní poplatek ze vstupného</t>
  </si>
  <si>
    <t>zákon č. 565/1990 Sb., o místních poplatcích - § 14 - ze psů; zákon č. 565/1990 Sb., o místních poplatcích - § 14 - za užívání veřejného prostranství; zákon č. 565/1990 Sb., o místních poplatcích - § 14 - ze vstupného</t>
  </si>
  <si>
    <t>6/2025: o místních poplatcích</t>
  </si>
  <si>
    <t>1283803848</t>
  </si>
  <si>
    <t>4/2023</t>
  </si>
  <si>
    <t>o stanovení obecního systému odpadového hospodářství</t>
  </si>
  <si>
    <t xml:space="preserve">5/2025: o stanovení obecního systému odpadového hospodářství </t>
  </si>
  <si>
    <t>1283793007</t>
  </si>
  <si>
    <t>3/2023</t>
  </si>
  <si>
    <t>o stanovení koeficientů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</si>
  <si>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</si>
  <si>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</si>
  <si>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4/2024: o stanovení místního koeficientu  pro jednotlivé skupiny nemovitých věcí</t>
  </si>
  <si>
    <t>1245137940</t>
  </si>
  <si>
    <t>2/2023</t>
  </si>
  <si>
    <t>Ceník placeného stání na místních komunikacích</t>
  </si>
  <si>
    <t>2023-09-15</t>
  </si>
  <si>
    <t xml:space="preserve">pozemní komunikace - zpoplatnění stání a odstavení </t>
  </si>
  <si>
    <t xml:space="preserve">zákon č. 13/1997 Sb., o pozemních komunikacích - § 23 odst. 1 </t>
  </si>
  <si>
    <t>1232826844</t>
  </si>
  <si>
    <t>1/2023</t>
  </si>
  <si>
    <t>o placeném stání na místních komunikacích</t>
  </si>
  <si>
    <t>1232784635</t>
  </si>
  <si>
    <t>1/2022</t>
  </si>
  <si>
    <t>kterou se stanoví  školské obvody mateřských škol zřízených městem Lysá nad Labem</t>
  </si>
  <si>
    <t>2022-02-25</t>
  </si>
  <si>
    <t>1001299974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</si>
</sst>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46099</v>
      </c>
      <c r="I2" s="1">
        <v>46100.56606147794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HYPERLINK("https://sbirkapp.gov.cz/detail/SPPPBRKJGXMZ6FS4", "https://sbirkapp.gov.cz/detail/SPPPBRKJGXMZ6FS4")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46050</v>
      </c>
      <c r="I3" s="1">
        <v>46051.59821185652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HYPERLINK("https://sbirkapp.gov.cz/detail/SPPDKOJILOCFVIPK", "https://sbirkapp.gov.cz/detail/SPPDKOJILOCFVIPK")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45994</v>
      </c>
      <c r="I4" s="1">
        <v>45999.33580084418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HYPERLINK("https://sbirkapp.gov.cz/detail/SPPJ3U5XQRQ2WNPQ", "https://sbirkapp.gov.cz/detail/SPPJ3U5XQRQ2WNPQ")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45833</v>
      </c>
      <c r="I5" s="1">
        <v>45847.47091829025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HYPERLINK("https://sbirkapp.gov.cz/detail/SPPAZ5773CYLHKKQ", "https://sbirkapp.gov.cz/detail/SPPAZ5773CYLHKKQ")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29</v>
      </c>
      <c r="H6" s="1">
        <v>45833</v>
      </c>
      <c r="I6" s="1">
        <v>45845.46825036299</v>
      </c>
      <c r="J6" t="s">
        <v>58</v>
      </c>
      <c r="K6" t="s">
        <v>31</v>
      </c>
      <c r="M6" t="s">
        <v>32</v>
      </c>
      <c r="N6" t="s">
        <v>33</v>
      </c>
      <c r="P6" t="s">
        <v>59</v>
      </c>
      <c r="R6" t="s">
        <v>60</v>
      </c>
      <c r="S6" t="b">
        <v>0</v>
      </c>
      <c r="T6" s="1">
        <v>46115</v>
      </c>
      <c r="U6" s="2">
        <f>HYPERLINK("https://sbirkapp.gov.cz/detail/SPPUYLHVTI6MRPQO", "https://sbirkapp.gov.cz/detail/SPPUYLHVTI6MRPQO")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63</v>
      </c>
      <c r="G7" t="s">
        <v>64</v>
      </c>
      <c r="H7" s="1">
        <v>45782</v>
      </c>
      <c r="I7" s="1">
        <v>45790.4501422231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HYPERLINK("https://sbirkapp.gov.cz/detail/SPP6APCVSBIIRNRY", "https://sbirkapp.gov.cz/detail/SPP6APCVSBIIRNRY")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37</v>
      </c>
      <c r="H8" s="1">
        <v>45735</v>
      </c>
      <c r="I8" s="1">
        <v>45742.57984159578</v>
      </c>
      <c r="J8" t="s">
        <v>71</v>
      </c>
      <c r="K8" t="s">
        <v>31</v>
      </c>
      <c r="M8" t="s">
        <v>39</v>
      </c>
      <c r="N8" t="s">
        <v>40</v>
      </c>
      <c r="P8" t="s">
        <v>72</v>
      </c>
      <c r="R8" t="s">
        <v>73</v>
      </c>
      <c r="S8" t="b">
        <v>0</v>
      </c>
      <c r="T8" s="1">
        <v>46066</v>
      </c>
      <c r="U8" s="2">
        <f>HYPERLINK("https://sbirkapp.gov.cz/detail/SPPF7J7B6DD4JUTS", "https://sbirkapp.gov.cz/detail/SPPF7J7B6DD4JUTS")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29</v>
      </c>
      <c r="H9" s="1">
        <v>45735</v>
      </c>
      <c r="I9" s="1">
        <v>45741.48061122029</v>
      </c>
      <c r="J9" t="s">
        <v>76</v>
      </c>
      <c r="K9" t="s">
        <v>31</v>
      </c>
      <c r="M9" t="s">
        <v>32</v>
      </c>
      <c r="N9" t="s">
        <v>33</v>
      </c>
      <c r="P9" t="s">
        <v>77</v>
      </c>
      <c r="R9" t="s">
        <v>34</v>
      </c>
      <c r="S9" t="b">
        <v>0</v>
      </c>
      <c r="T9" s="1">
        <v>45860</v>
      </c>
      <c r="U9" s="2">
        <f>HYPERLINK("https://sbirkapp.gov.cz/detail/SPPAFEEGJLHSAIMS", "https://sbirkapp.gov.cz/detail/SPPAFEEGJLHSAIMS")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41100</v>
      </c>
      <c r="I10" s="1">
        <v>45635.56013754033</v>
      </c>
      <c r="J10" t="s">
        <v>81</v>
      </c>
      <c r="K10" t="s">
        <v>82</v>
      </c>
      <c r="L10" s="1">
        <v>41100</v>
      </c>
      <c r="M10" t="s">
        <v>83</v>
      </c>
      <c r="N10" t="s">
        <v>84</v>
      </c>
      <c r="S10" t="b">
        <v>1</v>
      </c>
      <c r="U10" s="2">
        <f>HYPERLINK("https://sbirkapp.gov.cz/detail/SPPE4LZRMENUKFJC", "https://sbirkapp.gov.cz/detail/SPPE4LZRMENUKFJC")</f>
        <v>0</v>
      </c>
      <c r="V10" t="s">
        <v>85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63</v>
      </c>
      <c r="G11" t="s">
        <v>64</v>
      </c>
      <c r="H11" s="1">
        <v>44032</v>
      </c>
      <c r="I11" s="1">
        <v>45628.46459037168</v>
      </c>
      <c r="J11" t="s">
        <v>87</v>
      </c>
      <c r="K11" t="s">
        <v>82</v>
      </c>
      <c r="L11" s="1">
        <v>44032</v>
      </c>
      <c r="M11" t="s">
        <v>66</v>
      </c>
      <c r="N11" t="s">
        <v>67</v>
      </c>
      <c r="R11" t="s">
        <v>88</v>
      </c>
      <c r="S11" t="b">
        <v>0</v>
      </c>
      <c r="T11" s="1">
        <v>45805</v>
      </c>
      <c r="U11" s="2">
        <f>HYPERLINK("https://sbirkapp.gov.cz/detail/SPPDLBIZYVGBP264", "https://sbirkapp.gov.cz/detail/SPPDLBIZYVGBP264")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63</v>
      </c>
      <c r="G12" t="s">
        <v>91</v>
      </c>
      <c r="H12" s="1">
        <v>42149</v>
      </c>
      <c r="I12" s="1">
        <v>45628.44312264244</v>
      </c>
      <c r="J12" t="s">
        <v>92</v>
      </c>
      <c r="K12" t="s">
        <v>82</v>
      </c>
      <c r="L12" s="1">
        <v>42149</v>
      </c>
      <c r="M12" t="s">
        <v>93</v>
      </c>
      <c r="N12" t="s">
        <v>94</v>
      </c>
      <c r="S12" t="b">
        <v>1</v>
      </c>
      <c r="U12" s="2">
        <f>HYPERLINK("https://sbirkapp.gov.cz/detail/SPPYJQUTXEHXANCU", "https://sbirkapp.gov.cz/detail/SPPYJQUTXEHXANCU")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45588</v>
      </c>
      <c r="I13" s="1">
        <v>45609.58041028988</v>
      </c>
      <c r="J13" t="s">
        <v>98</v>
      </c>
      <c r="K13" t="s">
        <v>31</v>
      </c>
      <c r="M13" t="s">
        <v>99</v>
      </c>
      <c r="N13" t="s">
        <v>100</v>
      </c>
      <c r="P13" t="s">
        <v>101</v>
      </c>
      <c r="S13" t="b">
        <v>1</v>
      </c>
      <c r="U13" s="2">
        <f>HYPERLINK("https://sbirkapp.gov.cz/detail/SPPOROZ24V5TYRIY", "https://sbirkapp.gov.cz/detail/SPPOROZ24V5TYRIY")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40144</v>
      </c>
      <c r="I14" s="1">
        <v>45609.47724784989</v>
      </c>
      <c r="J14" t="s">
        <v>105</v>
      </c>
      <c r="K14" t="s">
        <v>82</v>
      </c>
      <c r="L14" s="1">
        <v>40144</v>
      </c>
      <c r="M14" t="s">
        <v>106</v>
      </c>
      <c r="N14" t="s">
        <v>107</v>
      </c>
      <c r="R14" t="s">
        <v>108</v>
      </c>
      <c r="S14" t="b">
        <v>0</v>
      </c>
      <c r="T14" s="1">
        <v>45658</v>
      </c>
      <c r="U14" s="2">
        <f>HYPERLINK("https://sbirkapp.gov.cz/detail/SPPISX3XA2AFSFPM", "https://sbirkapp.gov.cz/detail/SPPISX3XA2AFSFPM")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45588</v>
      </c>
      <c r="I15" s="1">
        <v>45603.28963518114</v>
      </c>
      <c r="J15" t="s">
        <v>112</v>
      </c>
      <c r="K15" t="s">
        <v>31</v>
      </c>
      <c r="M15" t="s">
        <v>99</v>
      </c>
      <c r="N15" t="s">
        <v>100</v>
      </c>
      <c r="P15" t="s">
        <v>113</v>
      </c>
      <c r="S15" t="b">
        <v>1</v>
      </c>
      <c r="U15" s="2">
        <f>HYPERLINK("https://sbirkapp.gov.cz/detail/SPPVMF3X5QJC65TA", "https://sbirkapp.gov.cz/detail/SPPVMF3X5QJC65TA")</f>
        <v>0</v>
      </c>
      <c r="V15" t="s">
        <v>114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40842</v>
      </c>
      <c r="I16" s="1">
        <v>45601.43367087439</v>
      </c>
      <c r="J16" t="s">
        <v>117</v>
      </c>
      <c r="K16" t="s">
        <v>82</v>
      </c>
      <c r="L16" s="1">
        <v>40842</v>
      </c>
      <c r="M16" t="s">
        <v>118</v>
      </c>
      <c r="N16" t="s">
        <v>119</v>
      </c>
      <c r="S16" t="b">
        <v>1</v>
      </c>
      <c r="U16" s="2">
        <f>HYPERLINK("https://sbirkapp.gov.cz/detail/SPP3LSLTB4R7F4GK", "https://sbirkapp.gov.cz/detail/SPP3LSLTB4R7F4GK")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39874</v>
      </c>
      <c r="I17" s="1">
        <v>45601.43093293547</v>
      </c>
      <c r="J17" t="s">
        <v>123</v>
      </c>
      <c r="K17" t="s">
        <v>82</v>
      </c>
      <c r="L17" s="1">
        <v>39874</v>
      </c>
      <c r="M17" t="s">
        <v>124</v>
      </c>
      <c r="N17" t="s">
        <v>125</v>
      </c>
      <c r="R17" t="s">
        <v>126</v>
      </c>
      <c r="S17" t="b">
        <v>0</v>
      </c>
      <c r="T17" s="1">
        <v>45618</v>
      </c>
      <c r="U17" s="2">
        <f>HYPERLINK("https://sbirkapp.gov.cz/detail/SPP77JZNKAKWJ64C", "https://sbirkapp.gov.cz/detail/SPP77JZNKAKWJ64C")</f>
        <v>0</v>
      </c>
      <c r="V17" t="s">
        <v>127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28</v>
      </c>
      <c r="G18" t="s">
        <v>129</v>
      </c>
      <c r="H18" s="1">
        <v>45560</v>
      </c>
      <c r="I18" s="1">
        <v>45565.28733564883</v>
      </c>
      <c r="J18" t="s">
        <v>98</v>
      </c>
      <c r="K18" t="s">
        <v>31</v>
      </c>
      <c r="M18" t="s">
        <v>130</v>
      </c>
      <c r="N18" t="s">
        <v>131</v>
      </c>
      <c r="P18" t="s">
        <v>132</v>
      </c>
      <c r="S18" t="b">
        <v>1</v>
      </c>
      <c r="U18" s="2">
        <f>HYPERLINK("https://sbirkapp.gov.cz/detail/SPP7VKQX45W6RJUE", "https://sbirkapp.gov.cz/detail/SPP7VKQX45W6RJUE")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39786</v>
      </c>
      <c r="I19" s="1">
        <v>45477.45739026152</v>
      </c>
      <c r="J19" t="s">
        <v>136</v>
      </c>
      <c r="K19" t="s">
        <v>82</v>
      </c>
      <c r="L19" s="1">
        <v>39786</v>
      </c>
      <c r="M19" t="s">
        <v>124</v>
      </c>
      <c r="N19" t="s">
        <v>125</v>
      </c>
      <c r="S19" t="b">
        <v>1</v>
      </c>
      <c r="U19" s="2">
        <f>HYPERLINK("https://sbirkapp.gov.cz/detail/SPPG6THY4DN3INTY", "https://sbirkapp.gov.cz/detail/SPPG6THY4DN3INTY")</f>
        <v>0</v>
      </c>
      <c r="V19" t="s">
        <v>137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38084</v>
      </c>
      <c r="I20" s="1">
        <v>45477.45211385648</v>
      </c>
      <c r="J20" t="s">
        <v>140</v>
      </c>
      <c r="K20" t="s">
        <v>82</v>
      </c>
      <c r="L20" s="1">
        <v>38084</v>
      </c>
      <c r="M20" t="s">
        <v>141</v>
      </c>
      <c r="N20" t="s">
        <v>142</v>
      </c>
      <c r="S20" t="b">
        <v>1</v>
      </c>
      <c r="U20" s="2">
        <f>HYPERLINK("https://sbirkapp.gov.cz/detail/SPPLVCJQ2XS5OOUS", "https://sbirkapp.gov.cz/detail/SPPLVCJQ2XS5OOUS")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33771</v>
      </c>
      <c r="I21" s="1">
        <v>45477.44682518942</v>
      </c>
      <c r="J21" t="s">
        <v>146</v>
      </c>
      <c r="K21" t="s">
        <v>82</v>
      </c>
      <c r="L21" s="1">
        <v>33771</v>
      </c>
      <c r="M21" t="s">
        <v>147</v>
      </c>
      <c r="N21" t="s">
        <v>148</v>
      </c>
      <c r="S21" t="b">
        <v>1</v>
      </c>
      <c r="U21" s="2">
        <f>HYPERLINK("https://sbirkapp.gov.cz/detail/SPPVZCIDRYOA5SHW", "https://sbirkapp.gov.cz/detail/SPPVZCIDRYOA5SHW")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45462</v>
      </c>
      <c r="I22" s="1">
        <v>45471.43735802517</v>
      </c>
      <c r="J22" t="s">
        <v>152</v>
      </c>
      <c r="K22" t="s">
        <v>31</v>
      </c>
      <c r="M22" t="s">
        <v>153</v>
      </c>
      <c r="N22" t="s">
        <v>154</v>
      </c>
      <c r="O22" t="s">
        <v>155</v>
      </c>
      <c r="S22" t="b">
        <v>1</v>
      </c>
      <c r="U22" s="2">
        <f>HYPERLINK("https://sbirkapp.gov.cz/detail/SPPVOUURYYNLXGYM", "https://sbirkapp.gov.cz/detail/SPPVOUURYYNLXGYM")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28</v>
      </c>
      <c r="G23" t="s">
        <v>158</v>
      </c>
      <c r="H23" s="1">
        <v>43683</v>
      </c>
      <c r="I23" s="1">
        <v>45469.54022601506</v>
      </c>
      <c r="J23" t="s">
        <v>159</v>
      </c>
      <c r="K23" t="s">
        <v>82</v>
      </c>
      <c r="L23" s="1">
        <v>43683</v>
      </c>
      <c r="M23" t="s">
        <v>153</v>
      </c>
      <c r="N23" t="s">
        <v>154</v>
      </c>
      <c r="Q23" t="s">
        <v>160</v>
      </c>
      <c r="S23" t="b">
        <v>1</v>
      </c>
      <c r="U23" s="2">
        <f>HYPERLINK("https://sbirkapp.gov.cz/detail/SPPHGHELQRD6HNJM", "https://sbirkapp.gov.cz/detail/SPPHGHELQRD6HNJM")</f>
        <v>0</v>
      </c>
      <c r="V23" t="s">
        <v>161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162</v>
      </c>
      <c r="F24" t="s">
        <v>28</v>
      </c>
      <c r="G24" t="s">
        <v>29</v>
      </c>
      <c r="H24" s="1">
        <v>45406</v>
      </c>
      <c r="I24" s="1">
        <v>45407.55183246956</v>
      </c>
      <c r="J24" t="s">
        <v>163</v>
      </c>
      <c r="K24" t="s">
        <v>31</v>
      </c>
      <c r="M24" t="s">
        <v>32</v>
      </c>
      <c r="N24" t="s">
        <v>33</v>
      </c>
      <c r="R24" t="s">
        <v>59</v>
      </c>
      <c r="S24" t="b">
        <v>0</v>
      </c>
      <c r="T24" s="1">
        <v>45756</v>
      </c>
      <c r="U24" s="2">
        <f>HYPERLINK("https://sbirkapp.gov.cz/detail/SPPMBVM2NBXXRJ3E", "https://sbirkapp.gov.cz/detail/SPPMBVM2NBXXRJ3E")</f>
        <v>0</v>
      </c>
      <c r="V24" t="s">
        <v>164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165</v>
      </c>
      <c r="F25" t="s">
        <v>28</v>
      </c>
      <c r="G25" t="s">
        <v>166</v>
      </c>
      <c r="H25" s="1">
        <v>45406</v>
      </c>
      <c r="I25" s="1">
        <v>45407.54861032432</v>
      </c>
      <c r="J25" t="s">
        <v>163</v>
      </c>
      <c r="K25" t="s">
        <v>31</v>
      </c>
      <c r="M25" t="s">
        <v>167</v>
      </c>
      <c r="N25" t="s">
        <v>168</v>
      </c>
      <c r="S25" t="b">
        <v>1</v>
      </c>
      <c r="U25" s="2">
        <f>HYPERLINK("https://sbirkapp.gov.cz/detail/SPPZT5W6RP3POEYI", "https://sbirkapp.gov.cz/detail/SPPZT5W6RP3POEYI")</f>
        <v>0</v>
      </c>
      <c r="V25" t="s">
        <v>169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170</v>
      </c>
      <c r="F26" t="s">
        <v>28</v>
      </c>
      <c r="G26" t="s">
        <v>171</v>
      </c>
      <c r="H26" s="1">
        <v>44134</v>
      </c>
      <c r="I26" s="1">
        <v>45350.56211249223</v>
      </c>
      <c r="J26" t="s">
        <v>172</v>
      </c>
      <c r="K26" t="s">
        <v>82</v>
      </c>
      <c r="L26" s="1">
        <v>44134</v>
      </c>
      <c r="M26" t="s">
        <v>173</v>
      </c>
      <c r="N26" t="s">
        <v>174</v>
      </c>
      <c r="S26" t="b">
        <v>1</v>
      </c>
      <c r="U26" s="2">
        <f>HYPERLINK("https://sbirkapp.gov.cz/detail/SPPV6HT76LUNVZOW", "https://sbirkapp.gov.cz/detail/SPPV6HT76LUNVZOW")</f>
        <v>0</v>
      </c>
      <c r="V26" t="s">
        <v>175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176</v>
      </c>
      <c r="F27" t="s">
        <v>28</v>
      </c>
      <c r="G27" t="s">
        <v>177</v>
      </c>
      <c r="H27" s="1">
        <v>45266</v>
      </c>
      <c r="I27" s="1">
        <v>45271.44871766517</v>
      </c>
      <c r="J27" t="s">
        <v>178</v>
      </c>
      <c r="K27" t="s">
        <v>31</v>
      </c>
      <c r="M27" t="s">
        <v>179</v>
      </c>
      <c r="N27" t="s">
        <v>180</v>
      </c>
      <c r="S27" t="b">
        <v>1</v>
      </c>
      <c r="U27" s="2">
        <f>HYPERLINK("https://sbirkapp.gov.cz/detail/SPPI7QCPRDFYUQ3K", "https://sbirkapp.gov.cz/detail/SPPI7QCPRDFYUQ3K")</f>
        <v>0</v>
      </c>
      <c r="V27" t="s">
        <v>181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182</v>
      </c>
      <c r="F28" t="s">
        <v>28</v>
      </c>
      <c r="G28" t="s">
        <v>44</v>
      </c>
      <c r="H28" s="1">
        <v>45266</v>
      </c>
      <c r="I28" s="1">
        <v>45271.44655621074</v>
      </c>
      <c r="J28" t="s">
        <v>178</v>
      </c>
      <c r="K28" t="s">
        <v>31</v>
      </c>
      <c r="M28" t="s">
        <v>183</v>
      </c>
      <c r="N28" t="s">
        <v>184</v>
      </c>
      <c r="R28" t="s">
        <v>185</v>
      </c>
      <c r="S28" t="b">
        <v>0</v>
      </c>
      <c r="T28" s="1">
        <v>46023</v>
      </c>
      <c r="U28" s="2">
        <f>HYPERLINK("https://sbirkapp.gov.cz/detail/SPP3KXGFYBYVYAUS", "https://sbirkapp.gov.cz/detail/SPP3KXGFYBYVYAUS")</f>
        <v>0</v>
      </c>
      <c r="V28" t="s">
        <v>186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187</v>
      </c>
      <c r="F29" t="s">
        <v>28</v>
      </c>
      <c r="G29" t="s">
        <v>188</v>
      </c>
      <c r="H29" s="1">
        <v>45266</v>
      </c>
      <c r="I29" s="1">
        <v>45271.44003437379</v>
      </c>
      <c r="J29" t="s">
        <v>178</v>
      </c>
      <c r="K29" t="s">
        <v>31</v>
      </c>
      <c r="M29" t="s">
        <v>53</v>
      </c>
      <c r="N29" t="s">
        <v>54</v>
      </c>
      <c r="R29" t="s">
        <v>189</v>
      </c>
      <c r="S29" t="b">
        <v>0</v>
      </c>
      <c r="T29" s="1">
        <v>45931</v>
      </c>
      <c r="U29" s="2">
        <f>HYPERLINK("https://sbirkapp.gov.cz/detail/SPP42GIVAHZCUD5A", "https://sbirkapp.gov.cz/detail/SPP42GIVAHZCUD5A")</f>
        <v>0</v>
      </c>
      <c r="V29" t="s">
        <v>190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191</v>
      </c>
      <c r="F30" t="s">
        <v>28</v>
      </c>
      <c r="G30" t="s">
        <v>192</v>
      </c>
      <c r="H30" s="1">
        <v>45189</v>
      </c>
      <c r="I30" s="1">
        <v>45191.34833539804</v>
      </c>
      <c r="J30" t="s">
        <v>178</v>
      </c>
      <c r="K30" t="s">
        <v>31</v>
      </c>
      <c r="M30" t="s">
        <v>193</v>
      </c>
      <c r="N30" t="s">
        <v>194</v>
      </c>
      <c r="R30" t="s">
        <v>195</v>
      </c>
      <c r="S30" t="b">
        <v>0</v>
      </c>
      <c r="T30" s="1">
        <v>45658</v>
      </c>
      <c r="U30" s="2">
        <f>HYPERLINK("https://sbirkapp.gov.cz/detail/SPPIJKI2PGZA4WQQ", "https://sbirkapp.gov.cz/detail/SPPIJKI2PGZA4WQQ")</f>
        <v>0</v>
      </c>
      <c r="V30" t="s">
        <v>196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197</v>
      </c>
      <c r="F31" t="s">
        <v>63</v>
      </c>
      <c r="G31" t="s">
        <v>198</v>
      </c>
      <c r="H31" s="1">
        <v>45159</v>
      </c>
      <c r="I31" s="1">
        <v>45162.53665434502</v>
      </c>
      <c r="J31" t="s">
        <v>199</v>
      </c>
      <c r="K31" t="s">
        <v>31</v>
      </c>
      <c r="M31" t="s">
        <v>200</v>
      </c>
      <c r="N31" t="s">
        <v>201</v>
      </c>
      <c r="S31" t="b">
        <v>1</v>
      </c>
      <c r="U31" s="2">
        <f>HYPERLINK("https://sbirkapp.gov.cz/detail/SPP3ADFG6GWKKFXQ", "https://sbirkapp.gov.cz/detail/SPP3ADFG6GWKKFXQ")</f>
        <v>0</v>
      </c>
      <c r="V31" t="s">
        <v>202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203</v>
      </c>
      <c r="F32" t="s">
        <v>63</v>
      </c>
      <c r="G32" t="s">
        <v>204</v>
      </c>
      <c r="H32" s="1">
        <v>45159</v>
      </c>
      <c r="I32" s="1">
        <v>45162.48368070769</v>
      </c>
      <c r="J32" t="s">
        <v>199</v>
      </c>
      <c r="K32" t="s">
        <v>31</v>
      </c>
      <c r="M32" t="s">
        <v>200</v>
      </c>
      <c r="N32" t="s">
        <v>201</v>
      </c>
      <c r="S32" t="b">
        <v>1</v>
      </c>
      <c r="U32" s="2">
        <f>HYPERLINK("https://sbirkapp.gov.cz/detail/SPP4URD5SGOSPIH4", "https://sbirkapp.gov.cz/detail/SPP4URD5SGOSPIH4")</f>
        <v>0</v>
      </c>
      <c r="V32" t="s">
        <v>205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206</v>
      </c>
      <c r="F33" t="s">
        <v>28</v>
      </c>
      <c r="G33" t="s">
        <v>207</v>
      </c>
      <c r="H33" s="1">
        <v>44594</v>
      </c>
      <c r="I33" s="1">
        <v>44602.35102166814</v>
      </c>
      <c r="J33" t="s">
        <v>208</v>
      </c>
      <c r="K33" t="s">
        <v>31</v>
      </c>
      <c r="M33" t="s">
        <v>39</v>
      </c>
      <c r="N33" t="s">
        <v>40</v>
      </c>
      <c r="R33" t="s">
        <v>41</v>
      </c>
      <c r="S33" t="b">
        <v>0</v>
      </c>
      <c r="T33" s="1">
        <v>45757</v>
      </c>
      <c r="U33" s="2">
        <f>HYPERLINK("https://sbirkapp.gov.cz/detail/SPPSK6TBR4UCBUJU", "https://sbirkapp.gov.cz/detail/SPPSK6TBR4UCBUJU")</f>
        <v>0</v>
      </c>
      <c r="V33" t="s">
        <v>209</v>
      </c>
      <c r="W3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2026-04-28T19:53:54Z</dcterms:created>
  <dcterms:modified xsi:type="dcterms:W3CDTF">2026-04-28T19:53:54Z</dcterms:modified>
</cp:coreProperties>
</file>