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<sst xmlns="http://schemas.openxmlformats.org/spreadsheetml/2006/main" count="277" uniqueCount="134">
  <si>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</si>
  <si>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</si>
  <si>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</si>
  <si>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</si>
  <si>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</si>
  <si>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</si>
  <si>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</si>
  <si>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</si>
  <si>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</si>
  <si>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</si>
  <si>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</si>
  <si>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</si>
  <si>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</si>
  <si>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</si>
  <si>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</si>
  <si>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</si>
  <si>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</si>
  <si>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</si>
  <si>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</si>
  <si>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</si>
  <si>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</si>
  <si>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</si>
  <si>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</si>
  <si>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Netvořice</t>
  </si>
  <si>
    <t>00232360</t>
  </si>
  <si>
    <t>jgzatu8</t>
  </si>
  <si>
    <t>Středočeský kraj</t>
  </si>
  <si>
    <t>1/2026</t>
  </si>
  <si>
    <t>Obecně závazná vyhláška</t>
  </si>
  <si>
    <t>o stanovení obecního systému odpadového hospodářství</t>
  </si>
  <si>
    <t>2026-05-06</t>
  </si>
  <si>
    <t>Běžný</t>
  </si>
  <si>
    <t>systém odpadového hospodářství</t>
  </si>
  <si>
    <t>zákon č. 541/2020 Sb., o odpadech - § 59 odst. 4</t>
  </si>
  <si>
    <t>4/2025: o stanovení obecního systému odpadového hospodářství</t>
  </si>
  <si>
    <t>1683646218</t>
  </si>
  <si>
    <t>4/2025</t>
  </si>
  <si>
    <t>2026-01-01</t>
  </si>
  <si>
    <t>4/2024: o stanovení obecního systému odpadového hospodářství</t>
  </si>
  <si>
    <t>1/2026: o stanovení obecního systému odpadového hospodářství</t>
  </si>
  <si>
    <t>1617889049</t>
  </si>
  <si>
    <t>3/2025</t>
  </si>
  <si>
    <t>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</si>
  <si>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</si>
  <si>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</si>
  <si>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3/2024: o místním poplatku za odkládání komunálního odpadu z nemovité věci</t>
  </si>
  <si>
    <t>1617885589</t>
  </si>
  <si>
    <t>2/2025</t>
  </si>
  <si>
    <t xml:space="preserve">stanovují pravidla pro pohyb psů na veřejném prostranství </t>
  </si>
  <si>
    <t>2025-03-13</t>
  </si>
  <si>
    <t>pohyb psů; veřejný pořádek - jiné</t>
  </si>
  <si>
    <t>zákon č. 246/1992 Sb., na ochranu zvířat proti týrání - § 24 odst. 2; zákon č. 128/2000 Sb., o obcích - § 10 písm. c) - jiné</t>
  </si>
  <si>
    <t>1/2007: Obecně závazná vyhláška kterou se stanovují pravidla pro pohyb psů na veřejném prostranství v městysi Netvořice</t>
  </si>
  <si>
    <t>1486071308</t>
  </si>
  <si>
    <t>1/2025</t>
  </si>
  <si>
    <t>o stanovení podmínek pro pořádání a průběh akcí typu technoparty a o zabezpečení místních záležitostí veřejného pořádku v souvislosti s jejich konáním</t>
  </si>
  <si>
    <t>veřejný pořádek - regulace akcí typu technoparty</t>
  </si>
  <si>
    <t>zákon č. 128/2000 Sb., o obcích - § 10 písm. b) - regulace akcí typu technoparty</t>
  </si>
  <si>
    <t xml:space="preserve">2/2020: Obecně závazná vyhláška o stanovení podmínek pro pořádání a průběh akcí typu technoparty a o zabezpečení místních záležitostí veřejného pořádku v souvislosti s jejich konáním </t>
  </si>
  <si>
    <t>1486067630</t>
  </si>
  <si>
    <t>1/2020</t>
  </si>
  <si>
    <t>Požární řád obce</t>
  </si>
  <si>
    <t>2020-10-02</t>
  </si>
  <si>
    <t>Dle přechodného ustanovení</t>
  </si>
  <si>
    <t>požární ochrana - požární řád</t>
  </si>
  <si>
    <t>zákon č. 133/1985 Sb., o požární ochraně - § 29 odst. 1 písm. o) bod 1</t>
  </si>
  <si>
    <t>1450996806</t>
  </si>
  <si>
    <t>4/2024</t>
  </si>
  <si>
    <t>2025-01-01</t>
  </si>
  <si>
    <t>4/2025: o stanovení obecního systému odpadového hospodářství; 4/2025: o stanovení obecního systému odpadového hospodářství</t>
  </si>
  <si>
    <t>1450751535</t>
  </si>
  <si>
    <t>3/2024</t>
  </si>
  <si>
    <t>1/2023: o místním poplatku za odkládání komunálního odpadu z nemovité věci</t>
  </si>
  <si>
    <t>3/2025: o místním poplatku za odkládání komunálního odpadu z nemovité věci; 3/2025: o místním poplatku za odkládání komunálního odpadu z nemovité věci</t>
  </si>
  <si>
    <t>1450742240</t>
  </si>
  <si>
    <t>2/2024</t>
  </si>
  <si>
    <t>Obecně závazná vyhláška městys Netvořice kterou se zrušuje obecně závazná vyhláška č. 3/2020, o místním poplatku za zhodnocení stavebního pozemku možností jeho připojení na stavbu kanalizace městyse Netvořice</t>
  </si>
  <si>
    <t>zrušovací</t>
  </si>
  <si>
    <t>ústavní zákon č. 1/1993 Sb., Ústava České republiky - čl. 104 odst. 3 - zrušovací OZV</t>
  </si>
  <si>
    <t>1450674966</t>
  </si>
  <si>
    <t>2/2020</t>
  </si>
  <si>
    <t xml:space="preserve">Obecně závazná vyhláška o stanovení podmínek pro pořádání a průběh akcí typu technoparty a o zabezpečení místních záležitostí veřejného pořádku v souvislosti s jejich konáním </t>
  </si>
  <si>
    <t>1/2025: o stanovení podmínek pro pořádání a průběh akcí typu technoparty a o zabezpečení místních záležitostí veřejného pořádku v souvislosti s jejich konáním; 1/2025: o stanovení podmínek pro pořádání a průběh akcí typu technoparty a o zabezpečení místních záležitostí veřejného pořádku v souvislosti s jejich konáním</t>
  </si>
  <si>
    <t>1445031020</t>
  </si>
  <si>
    <t>3/2017</t>
  </si>
  <si>
    <t>Obecně závazná vyhláška kterou se stanoví společný školský obvod mateřské školy</t>
  </si>
  <si>
    <t>2017-06-06</t>
  </si>
  <si>
    <t>školské obvody - mateřské školy</t>
  </si>
  <si>
    <t>zákon č. 561/2004 Sb., školský zákon - § 179 odst. 3 a § 178 odst. 2 písm. c)</t>
  </si>
  <si>
    <t>1445008396</t>
  </si>
  <si>
    <t>2/2017</t>
  </si>
  <si>
    <t>Obecně závazná vyhláška kterou se stanoví společný školský obvod základní školy</t>
  </si>
  <si>
    <t>školské obvody - základní školy</t>
  </si>
  <si>
    <t>zákon č. 561/2004 Sb., školský zákon - § 178 odst. 2 písm. c)</t>
  </si>
  <si>
    <t>1445002684</t>
  </si>
  <si>
    <t>1/2007</t>
  </si>
  <si>
    <t>Obecně závazná vyhláška kterou se stanovují pravidla pro pohyb psů na veřejném prostranství v městysi Netvořice</t>
  </si>
  <si>
    <t>2008-01-01</t>
  </si>
  <si>
    <t>pohyb psů</t>
  </si>
  <si>
    <t>zákon č. 246/1992 Sb., na ochranu zvířat proti týrání - § 24 odst. 2</t>
  </si>
  <si>
    <t xml:space="preserve">2/2025: stanovují pravidla pro pohyb psů na veřejném prostranství ; 2/2025: stanovují pravidla pro pohyb psů na veřejném prostranství ; 2/2025: stanovují pravidla pro pohyb psů na veřejném prostranství </t>
  </si>
  <si>
    <t>1444937536</t>
  </si>
  <si>
    <t>1/2024</t>
  </si>
  <si>
    <t>o stanovení místního koeficientu pro jednotlivé katastrální území</t>
  </si>
  <si>
    <t>daň z nemovitých věcí - místní koeficient</t>
  </si>
  <si>
    <t>zákon č. 338/1992 Sb., o dani z nemovitých věcí - § 12 odst. 1 písm. a) bod 2</t>
  </si>
  <si>
    <t>1416385317</t>
  </si>
  <si>
    <t>5/2023</t>
  </si>
  <si>
    <t>o místním poplatku ze vstupného</t>
  </si>
  <si>
    <t>2024-01-01</t>
  </si>
  <si>
    <t>místní poplatek ze vstupného</t>
  </si>
  <si>
    <t>zákon č. 565/1990 Sb., o místních poplatcích - § 14 - ze vstupného</t>
  </si>
  <si>
    <t>1284541238</t>
  </si>
  <si>
    <t>4/2023</t>
  </si>
  <si>
    <t>o místním poplatku ze psů</t>
  </si>
  <si>
    <t>místní poplatek ze psů</t>
  </si>
  <si>
    <t>zákon č. 565/1990 Sb., o místních poplatcích - § 14 - ze psů</t>
  </si>
  <si>
    <t>1284537707</t>
  </si>
  <si>
    <t>3/2023</t>
  </si>
  <si>
    <t>o místním poplatku z pobytu</t>
  </si>
  <si>
    <t>místní poplatek z pobytu</t>
  </si>
  <si>
    <t>zákon č. 565/1990 Sb., o místních poplatcích - § 14 - z pobytu</t>
  </si>
  <si>
    <t>1284510704</t>
  </si>
  <si>
    <t>2/2023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</si>
  <si>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</si>
  <si>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</si>
  <si>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</si>
  <si>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1284506024</t>
  </si>
  <si>
    <t>1/2023</t>
  </si>
  <si>
    <t>1/2022: o místním poplatku za odkládání komunálního odpadu z nemovité věci</t>
  </si>
  <si>
    <t>1284498870</t>
  </si>
  <si>
    <t>1/2022</t>
  </si>
  <si>
    <t>2023-01-01</t>
  </si>
  <si>
    <t>1116112453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</si>
</sst>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46132</v>
      </c>
      <c r="I2" s="1">
        <v>46133.43708140582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HYPERLINK("https://sbirkapp.gov.cz/detail/SPPZCLDULMBXTAVQ", "https://sbirkapp.gov.cz/detail/SPPZCLDULMBXTAVQ")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29</v>
      </c>
      <c r="H3" s="1">
        <v>45999</v>
      </c>
      <c r="I3" s="1">
        <v>46000.58208845868</v>
      </c>
      <c r="J3" t="s">
        <v>37</v>
      </c>
      <c r="K3" t="s">
        <v>31</v>
      </c>
      <c r="M3" t="s">
        <v>32</v>
      </c>
      <c r="N3" t="s">
        <v>33</v>
      </c>
      <c r="P3" t="s">
        <v>38</v>
      </c>
      <c r="R3" t="s">
        <v>39</v>
      </c>
      <c r="S3" t="b">
        <v>1</v>
      </c>
      <c r="T3" s="1">
        <v>46148</v>
      </c>
      <c r="U3" s="2">
        <f>HYPERLINK("https://sbirkapp.gov.cz/detail/SPPTWJKWJKL42CPU", "https://sbirkapp.gov.cz/detail/SPPTWJKWJKL42CPU")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45999</v>
      </c>
      <c r="I4" s="1">
        <v>46000.57832352531</v>
      </c>
      <c r="J4" t="s">
        <v>37</v>
      </c>
      <c r="K4" t="s">
        <v>31</v>
      </c>
      <c r="M4" t="s">
        <v>43</v>
      </c>
      <c r="N4" t="s">
        <v>44</v>
      </c>
      <c r="P4" t="s">
        <v>45</v>
      </c>
      <c r="S4" t="b">
        <v>1</v>
      </c>
      <c r="U4" s="2">
        <f>HYPERLINK("https://sbirkapp.gov.cz/detail/SPPZ6TPNFAXQHR3E", "https://sbirkapp.gov.cz/detail/SPPZ6TPNFAXQHR3E")</f>
        <v>0</v>
      </c>
      <c r="V4" t="s">
        <v>46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45713</v>
      </c>
      <c r="I5" s="1">
        <v>45714.67830266661</v>
      </c>
      <c r="J5" t="s">
        <v>49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HYPERLINK("https://sbirkapp.gov.cz/detail/SPP7BVTGY4FPJKTG", "https://sbirkapp.gov.cz/detail/SPP7BVTGY4FPJKTG")</f>
        <v>0</v>
      </c>
      <c r="V5" t="s">
        <v>53</v>
      </c>
      <c r="W5">
        <v>3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45713</v>
      </c>
      <c r="I6" s="1">
        <v>45714.67411262486</v>
      </c>
      <c r="J6" t="s">
        <v>49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HYPERLINK("https://sbirkapp.gov.cz/detail/SPPW4B3DGX3YZZHW", "https://sbirkapp.gov.cz/detail/SPPW4B3DGX3YZZHW")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44091</v>
      </c>
      <c r="I7" s="1">
        <v>45636.91419775193</v>
      </c>
      <c r="J7" t="s">
        <v>62</v>
      </c>
      <c r="K7" t="s">
        <v>63</v>
      </c>
      <c r="L7" s="1">
        <v>44091</v>
      </c>
      <c r="M7" t="s">
        <v>64</v>
      </c>
      <c r="N7" t="s">
        <v>65</v>
      </c>
      <c r="S7" t="b">
        <v>1</v>
      </c>
      <c r="U7" s="2">
        <f>HYPERLINK("https://sbirkapp.gov.cz/detail/SPPXJTMBXTVBNV54", "https://sbirkapp.gov.cz/detail/SPPXJTMBXTVBNV54")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29</v>
      </c>
      <c r="H8" s="1">
        <v>45635</v>
      </c>
      <c r="I8" s="1">
        <v>45636.56905126317</v>
      </c>
      <c r="J8" t="s">
        <v>68</v>
      </c>
      <c r="K8" t="s">
        <v>31</v>
      </c>
      <c r="M8" t="s">
        <v>32</v>
      </c>
      <c r="N8" t="s">
        <v>33</v>
      </c>
      <c r="R8" t="s">
        <v>69</v>
      </c>
      <c r="S8" t="b">
        <v>0</v>
      </c>
      <c r="T8" s="1">
        <v>46023</v>
      </c>
      <c r="U8" s="2">
        <f>HYPERLINK("https://sbirkapp.gov.cz/detail/SPP3NWMICQJD22YO", "https://sbirkapp.gov.cz/detail/SPP3NWMICQJD22YO")</f>
        <v>0</v>
      </c>
      <c r="V8" t="s">
        <v>70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42</v>
      </c>
      <c r="H9" s="1">
        <v>45635</v>
      </c>
      <c r="I9" s="1">
        <v>45636.55925975375</v>
      </c>
      <c r="J9" t="s">
        <v>68</v>
      </c>
      <c r="K9" t="s">
        <v>31</v>
      </c>
      <c r="M9" t="s">
        <v>43</v>
      </c>
      <c r="N9" t="s">
        <v>44</v>
      </c>
      <c r="P9" t="s">
        <v>72</v>
      </c>
      <c r="R9" t="s">
        <v>73</v>
      </c>
      <c r="S9" t="b">
        <v>0</v>
      </c>
      <c r="T9" s="1">
        <v>46023</v>
      </c>
      <c r="U9" s="2">
        <f>HYPERLINK("https://sbirkapp.gov.cz/detail/SPP6WLN4P3MQ4Y26", "https://sbirkapp.gov.cz/detail/SPP6WLN4P3MQ4Y26")</f>
        <v>0</v>
      </c>
      <c r="V9" t="s">
        <v>74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75</v>
      </c>
      <c r="F10" t="s">
        <v>28</v>
      </c>
      <c r="G10" t="s">
        <v>76</v>
      </c>
      <c r="H10" s="1">
        <v>45635</v>
      </c>
      <c r="I10" s="1">
        <v>45636.49835256591</v>
      </c>
      <c r="J10" t="s">
        <v>68</v>
      </c>
      <c r="K10" t="s">
        <v>31</v>
      </c>
      <c r="M10" t="s">
        <v>77</v>
      </c>
      <c r="N10" t="s">
        <v>78</v>
      </c>
      <c r="S10" t="b">
        <v>1</v>
      </c>
      <c r="U10" s="2">
        <f>HYPERLINK("https://sbirkapp.gov.cz/detail/SPPQKRI3MO2L6UJE", "https://sbirkapp.gov.cz/detail/SPPQKRI3MO2L6UJE")</f>
        <v>0</v>
      </c>
      <c r="V10" t="s">
        <v>79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28</v>
      </c>
      <c r="G11" t="s">
        <v>81</v>
      </c>
      <c r="H11" s="1">
        <v>44091</v>
      </c>
      <c r="I11" s="1">
        <v>45623.70218067293</v>
      </c>
      <c r="J11" t="s">
        <v>62</v>
      </c>
      <c r="K11" t="s">
        <v>63</v>
      </c>
      <c r="L11" s="1">
        <v>44091</v>
      </c>
      <c r="M11" t="s">
        <v>56</v>
      </c>
      <c r="N11" t="s">
        <v>57</v>
      </c>
      <c r="R11" t="s">
        <v>82</v>
      </c>
      <c r="S11" t="b">
        <v>0</v>
      </c>
      <c r="T11" s="1">
        <v>45729</v>
      </c>
      <c r="U11" s="2">
        <f>HYPERLINK("https://sbirkapp.gov.cz/detail/SPP4FRJLUF5HYRZ4", "https://sbirkapp.gov.cz/detail/SPP4FRJLUF5HYRZ4")</f>
        <v>0</v>
      </c>
      <c r="V11" t="s">
        <v>83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84</v>
      </c>
      <c r="F12" t="s">
        <v>28</v>
      </c>
      <c r="G12" t="s">
        <v>85</v>
      </c>
      <c r="H12" s="1">
        <v>42877</v>
      </c>
      <c r="I12" s="1">
        <v>45623.68402810299</v>
      </c>
      <c r="J12" t="s">
        <v>86</v>
      </c>
      <c r="K12" t="s">
        <v>63</v>
      </c>
      <c r="L12" s="1">
        <v>42877</v>
      </c>
      <c r="M12" t="s">
        <v>87</v>
      </c>
      <c r="N12" t="s">
        <v>88</v>
      </c>
      <c r="S12" t="b">
        <v>1</v>
      </c>
      <c r="U12" s="2">
        <f>HYPERLINK("https://sbirkapp.gov.cz/detail/SPPPAPOMWQ6SKMD4", "https://sbirkapp.gov.cz/detail/SPPPAPOMWQ6SKMD4")</f>
        <v>0</v>
      </c>
      <c r="V12" t="s">
        <v>89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90</v>
      </c>
      <c r="F13" t="s">
        <v>28</v>
      </c>
      <c r="G13" t="s">
        <v>91</v>
      </c>
      <c r="H13" s="1">
        <v>42877</v>
      </c>
      <c r="I13" s="1">
        <v>45623.67609620113</v>
      </c>
      <c r="J13" t="s">
        <v>86</v>
      </c>
      <c r="K13" t="s">
        <v>63</v>
      </c>
      <c r="L13" s="1">
        <v>42877</v>
      </c>
      <c r="M13" t="s">
        <v>92</v>
      </c>
      <c r="N13" t="s">
        <v>93</v>
      </c>
      <c r="S13" t="b">
        <v>1</v>
      </c>
      <c r="U13" s="2">
        <f>HYPERLINK("https://sbirkapp.gov.cz/detail/SPPZGBJJWIE5KZ3U", "https://sbirkapp.gov.cz/detail/SPPZGBJJWIE5KZ3U")</f>
        <v>0</v>
      </c>
      <c r="V13" t="s">
        <v>94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95</v>
      </c>
      <c r="F14" t="s">
        <v>28</v>
      </c>
      <c r="G14" t="s">
        <v>96</v>
      </c>
      <c r="H14" s="1">
        <v>39437</v>
      </c>
      <c r="I14" s="1">
        <v>45623.60210088204</v>
      </c>
      <c r="J14" t="s">
        <v>97</v>
      </c>
      <c r="K14" t="s">
        <v>63</v>
      </c>
      <c r="L14" s="1">
        <v>39437</v>
      </c>
      <c r="M14" t="s">
        <v>98</v>
      </c>
      <c r="N14" t="s">
        <v>99</v>
      </c>
      <c r="R14" t="s">
        <v>100</v>
      </c>
      <c r="S14" t="b">
        <v>0</v>
      </c>
      <c r="T14" s="1">
        <v>45729</v>
      </c>
      <c r="U14" s="2">
        <f>HYPERLINK("https://sbirkapp.gov.cz/detail/SPPZUHWOBJHJIM5K", "https://sbirkapp.gov.cz/detail/SPPZUHWOBJHJIM5K")</f>
        <v>0</v>
      </c>
      <c r="V14" t="s">
        <v>101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102</v>
      </c>
      <c r="F15" t="s">
        <v>28</v>
      </c>
      <c r="G15" t="s">
        <v>103</v>
      </c>
      <c r="H15" s="1">
        <v>45558</v>
      </c>
      <c r="I15" s="1">
        <v>45559.58816632203</v>
      </c>
      <c r="J15" t="s">
        <v>68</v>
      </c>
      <c r="K15" t="s">
        <v>31</v>
      </c>
      <c r="M15" t="s">
        <v>104</v>
      </c>
      <c r="N15" t="s">
        <v>105</v>
      </c>
      <c r="S15" t="b">
        <v>1</v>
      </c>
      <c r="U15" s="2">
        <f>HYPERLINK("https://sbirkapp.gov.cz/detail/SPPJATIPAC74E5ZO", "https://sbirkapp.gov.cz/detail/SPPJATIPAC74E5ZO")</f>
        <v>0</v>
      </c>
      <c r="V15" t="s">
        <v>106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107</v>
      </c>
      <c r="F16" t="s">
        <v>28</v>
      </c>
      <c r="G16" t="s">
        <v>108</v>
      </c>
      <c r="H16" s="1">
        <v>45271</v>
      </c>
      <c r="I16" s="1">
        <v>45272.51960798521</v>
      </c>
      <c r="J16" t="s">
        <v>109</v>
      </c>
      <c r="K16" t="s">
        <v>31</v>
      </c>
      <c r="M16" t="s">
        <v>110</v>
      </c>
      <c r="N16" t="s">
        <v>111</v>
      </c>
      <c r="S16" t="b">
        <v>1</v>
      </c>
      <c r="U16" s="2">
        <f>HYPERLINK("https://sbirkapp.gov.cz/detail/SPPPTQS53YY577F6", "https://sbirkapp.gov.cz/detail/SPPPTQS53YY577F6")</f>
        <v>0</v>
      </c>
      <c r="V16" t="s">
        <v>112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113</v>
      </c>
      <c r="F17" t="s">
        <v>28</v>
      </c>
      <c r="G17" t="s">
        <v>114</v>
      </c>
      <c r="H17" s="1">
        <v>45271</v>
      </c>
      <c r="I17" s="1">
        <v>45272.51496049576</v>
      </c>
      <c r="J17" t="s">
        <v>109</v>
      </c>
      <c r="K17" t="s">
        <v>31</v>
      </c>
      <c r="M17" t="s">
        <v>115</v>
      </c>
      <c r="N17" t="s">
        <v>116</v>
      </c>
      <c r="S17" t="b">
        <v>1</v>
      </c>
      <c r="U17" s="2">
        <f>HYPERLINK("https://sbirkapp.gov.cz/detail/SPPRQLW5HPLMMWPA", "https://sbirkapp.gov.cz/detail/SPPRQLW5HPLMMWPA")</f>
        <v>0</v>
      </c>
      <c r="V17" t="s">
        <v>117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118</v>
      </c>
      <c r="F18" t="s">
        <v>28</v>
      </c>
      <c r="G18" t="s">
        <v>119</v>
      </c>
      <c r="H18" s="1">
        <v>45271</v>
      </c>
      <c r="I18" s="1">
        <v>45272.4969430167</v>
      </c>
      <c r="J18" t="s">
        <v>109</v>
      </c>
      <c r="K18" t="s">
        <v>31</v>
      </c>
      <c r="M18" t="s">
        <v>120</v>
      </c>
      <c r="N18" t="s">
        <v>121</v>
      </c>
      <c r="S18" t="b">
        <v>1</v>
      </c>
      <c r="U18" s="2">
        <f>HYPERLINK("https://sbirkapp.gov.cz/detail/SPPVVC2IIZK2JJP2", "https://sbirkapp.gov.cz/detail/SPPVVC2IIZK2JJP2")</f>
        <v>0</v>
      </c>
      <c r="V18" t="s">
        <v>122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123</v>
      </c>
      <c r="F19" t="s">
        <v>28</v>
      </c>
      <c r="G19" t="s">
        <v>124</v>
      </c>
      <c r="H19" s="1">
        <v>45271</v>
      </c>
      <c r="I19" s="1">
        <v>45272.49182312914</v>
      </c>
      <c r="J19" t="s">
        <v>109</v>
      </c>
      <c r="K19" t="s">
        <v>31</v>
      </c>
      <c r="M19" t="s">
        <v>125</v>
      </c>
      <c r="N19" t="s">
        <v>126</v>
      </c>
      <c r="S19" t="b">
        <v>1</v>
      </c>
      <c r="U19" s="2">
        <f>HYPERLINK("https://sbirkapp.gov.cz/detail/SPP3QE2CEZODY6KS", "https://sbirkapp.gov.cz/detail/SPP3QE2CEZODY6KS")</f>
        <v>0</v>
      </c>
      <c r="V19" t="s">
        <v>127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128</v>
      </c>
      <c r="F20" t="s">
        <v>28</v>
      </c>
      <c r="G20" t="s">
        <v>42</v>
      </c>
      <c r="H20" s="1">
        <v>45271</v>
      </c>
      <c r="I20" s="1">
        <v>45272.48290267794</v>
      </c>
      <c r="J20" t="s">
        <v>109</v>
      </c>
      <c r="K20" t="s">
        <v>31</v>
      </c>
      <c r="M20" t="s">
        <v>43</v>
      </c>
      <c r="N20" t="s">
        <v>44</v>
      </c>
      <c r="P20" t="s">
        <v>129</v>
      </c>
      <c r="R20" t="s">
        <v>45</v>
      </c>
      <c r="S20" t="b">
        <v>0</v>
      </c>
      <c r="T20" s="1">
        <v>45658</v>
      </c>
      <c r="U20" s="2">
        <f>HYPERLINK("https://sbirkapp.gov.cz/detail/SPPNATXEYPGJWUY6", "https://sbirkapp.gov.cz/detail/SPPNATXEYPGJWUY6")</f>
        <v>0</v>
      </c>
      <c r="V20" t="s">
        <v>130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131</v>
      </c>
      <c r="F21" t="s">
        <v>28</v>
      </c>
      <c r="G21" t="s">
        <v>42</v>
      </c>
      <c r="H21" s="1">
        <v>44907</v>
      </c>
      <c r="I21" s="1">
        <v>44909.69494229666</v>
      </c>
      <c r="J21" t="s">
        <v>132</v>
      </c>
      <c r="K21" t="s">
        <v>31</v>
      </c>
      <c r="M21" t="s">
        <v>43</v>
      </c>
      <c r="N21" t="s">
        <v>44</v>
      </c>
      <c r="R21" t="s">
        <v>72</v>
      </c>
      <c r="S21" t="b">
        <v>0</v>
      </c>
      <c r="T21" s="1">
        <v>45292</v>
      </c>
      <c r="U21" s="2">
        <f>HYPERLINK("https://sbirkapp.gov.cz/detail/SPPY7V6AACM2VJNA", "https://sbirkapp.gov.cz/detail/SPPY7V6AACM2VJNA")</f>
        <v>0</v>
      </c>
      <c r="V21" t="s">
        <v>133</v>
      </c>
      <c r="W2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2026-04-29T11:26:48Z</dcterms:created>
  <dcterms:modified xsi:type="dcterms:W3CDTF">2026-04-29T11:26:48Z</dcterms:modified>
</cp:coreProperties>
</file>