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<sst xmlns="http://schemas.openxmlformats.org/spreadsheetml/2006/main" count="374" uniqueCount="166">
  <si>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</si>
  <si>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</si>
  <si>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</si>
  <si>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</si>
  <si>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</si>
  <si>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</si>
  <si>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</si>
  <si>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</si>
  <si>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</si>
  <si>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</si>
  <si>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</si>
  <si>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</si>
  <si>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</si>
  <si>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</si>
  <si>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</si>
  <si>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</si>
  <si>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</si>
  <si>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</si>
  <si>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</si>
  <si>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</si>
  <si>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</si>
  <si>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</si>
  <si>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</si>
  <si>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Pacov</t>
  </si>
  <si>
    <t>00248789</t>
  </si>
  <si>
    <t>xbtbhcm</t>
  </si>
  <si>
    <t>Kraj Vysočina</t>
  </si>
  <si>
    <t>2/2026</t>
  </si>
  <si>
    <t>Obecně závazná vyhláška</t>
  </si>
  <si>
    <t>města Pacova, kterou se stanoví část společného školského obvodu mateřské školy</t>
  </si>
  <si>
    <t>2026-05-20</t>
  </si>
  <si>
    <t>Běžný</t>
  </si>
  <si>
    <t>školské obvody - mateřské školy</t>
  </si>
  <si>
    <t>zákon č. 561/2004 Sb., školský zákon - § 179 odst. 3 a § 178 odst. 2 písm. c)</t>
  </si>
  <si>
    <t>1692489719</t>
  </si>
  <si>
    <t>1/2026</t>
  </si>
  <si>
    <t>o nočním klidu</t>
  </si>
  <si>
    <t>2026-03-27</t>
  </si>
  <si>
    <t>noční klid</t>
  </si>
  <si>
    <t>zákon č. 251/2016 Sb., o některých přestupcích - § 5 odst. 7</t>
  </si>
  <si>
    <t>1663156218</t>
  </si>
  <si>
    <t>7/2025</t>
  </si>
  <si>
    <t>Obecně závazná vyhláška města Pacov, kterou se mění Obecně závazná vyhláška města Pacov č. 5/2025 o ochraně veřejného pořádku spočívající v zákazu konzumace alkoholických nápojů, kouření a užívání omamných, psychotropních a jiných látek výrazně ovlivňujících psychiku</t>
  </si>
  <si>
    <t>2026-01-02</t>
  </si>
  <si>
    <t>veřejný pořádek - konzumace alkoholu</t>
  </si>
  <si>
    <t>zákon č. 128/2000 Sb., o obcích - § 10 písm. a) - konzumace alkoholu</t>
  </si>
  <si>
    <t>5/2025: o ochraně veřejného pořádku spočívající v zákazu konzumace alkoholických nápojů, kouření a užívání omamných, psychotropních a jiných látek výrazně ovlivňujících psychiku</t>
  </si>
  <si>
    <t>1623196557</t>
  </si>
  <si>
    <t>6/2025</t>
  </si>
  <si>
    <t>kterou se mění obecně závazná vyhláška města Pacov č. 4 /2025 – Požární řád města Pacov</t>
  </si>
  <si>
    <t>2025-10-02</t>
  </si>
  <si>
    <t>požární ochrana - požární řád</t>
  </si>
  <si>
    <t>zákon č. 133/1985 Sb., o požární ochraně - § 29 odst. 1 písm. o) bod 1</t>
  </si>
  <si>
    <t>4/2025: Požární řád města Pacov</t>
  </si>
  <si>
    <t>1579439402</t>
  </si>
  <si>
    <t>5/2025</t>
  </si>
  <si>
    <t>o ochraně veřejného pořádku spočívající v zákazu konzumace alkoholických nápojů, kouření a užívání omamných, psychotropních a jiných látek výrazně ovlivňujících psychiku</t>
  </si>
  <si>
    <t>veřejný pořádek - konzumace alkoholu; veřejný pořádek - jiné; kouření</t>
  </si>
  <si>
    <t xml:space="preserve">zákon č. 128/2000 Sb., o obcích - § 10 písm. a) - konzumace alkoholu; zákon č. 128/2000 Sb., o obcích - § 10 písm. a) - jiné; zákon č. 65/2017 Sb., o ochraně zdraví před škodlivými účinky návykových látek - § 17 odst. 1 </t>
  </si>
  <si>
    <t>7/2025: Obecně závazná vyhláška města Pacov, kterou se mění Obecně závazná vyhláška města Pacov č. 5/2025 o ochraně veřejného pořádku spočívající v zákazu konzumace alkoholických nápojů, kouření a užívání omamných, psychotropních a jiných látek výrazně ovlivňujících psychiku</t>
  </si>
  <si>
    <t>1579436426</t>
  </si>
  <si>
    <t>4/2025</t>
  </si>
  <si>
    <t>Požární řád města Pacov</t>
  </si>
  <si>
    <t>2025-07-12</t>
  </si>
  <si>
    <t>6/2025: kterou se mění obecně závazná vyhláška města Pacov č. 4 /2025 – Požární řád města Pacov</t>
  </si>
  <si>
    <t>1544888859</t>
  </si>
  <si>
    <t>3/2025</t>
  </si>
  <si>
    <t>2025-04-02</t>
  </si>
  <si>
    <t>1496085843</t>
  </si>
  <si>
    <t>2/2025</t>
  </si>
  <si>
    <t>kterou se stanoví část společného školského obvodu mateřské školy</t>
  </si>
  <si>
    <t>9/2024: kterou se stanoví část společného školského obvodu mateřské školy</t>
  </si>
  <si>
    <t>1496083487</t>
  </si>
  <si>
    <t>1/2025</t>
  </si>
  <si>
    <t>7/2024: kterou se stanoví část společného školského obvodu mateřské školy ; 8/2024: kterou se stanoví část společného školského obvodu mateřské školy</t>
  </si>
  <si>
    <t>1496082830</t>
  </si>
  <si>
    <t>1/2014</t>
  </si>
  <si>
    <t>Nařízení</t>
  </si>
  <si>
    <t>o zákazu podomního prodeje</t>
  </si>
  <si>
    <t>2014-07-01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</si>
  <si>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</si>
  <si>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</si>
  <si>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</si>
  <si>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1458595764</t>
  </si>
  <si>
    <t>2/2014</t>
  </si>
  <si>
    <t>VÝMAZ</t>
  </si>
  <si>
    <t>-</t>
  </si>
  <si>
    <t>1458594644</t>
  </si>
  <si>
    <t>10/2024</t>
  </si>
  <si>
    <t>o stanovení obecního systému odpadového hospodářství</t>
  </si>
  <si>
    <t>2025-01-04</t>
  </si>
  <si>
    <t>systém odpadového hospodářství</t>
  </si>
  <si>
    <t>zákon č. 541/2020 Sb., o odpadech - § 59 odst. 4</t>
  </si>
  <si>
    <t>5/2024: Obecně závazná vyhláška města o stanovení obecního systému odpadového hospodářství</t>
  </si>
  <si>
    <t>1456383500</t>
  </si>
  <si>
    <t>9/2024</t>
  </si>
  <si>
    <t>2025-01-03</t>
  </si>
  <si>
    <t>2/2025: kterou se stanoví část společného školského obvodu mateřské školy; 2/2025: kterou se stanoví část společného školského obvodu mateřské školy</t>
  </si>
  <si>
    <t>1455678609</t>
  </si>
  <si>
    <t>8/2024</t>
  </si>
  <si>
    <t>1/2025: kterou se stanoví část společného školského obvodu mateřské školy; 1/2025: kterou se stanoví část společného školského obvodu mateřské školy</t>
  </si>
  <si>
    <t>1455677345</t>
  </si>
  <si>
    <t>7/2024</t>
  </si>
  <si>
    <t xml:space="preserve">kterou se stanoví část společného školského obvodu mateřské školy </t>
  </si>
  <si>
    <t>1455676059</t>
  </si>
  <si>
    <t>1/2021</t>
  </si>
  <si>
    <t>kterou se stanoví školské obvody mateřských škol zřízených městem Pacov</t>
  </si>
  <si>
    <t>2021-06-03</t>
  </si>
  <si>
    <t>zákon č. 561/2004 Sb., školský zákon - § 179 odst. 3 a § 178 odst. 2 písm. b)</t>
  </si>
  <si>
    <t>1455674171</t>
  </si>
  <si>
    <t>5/2024</t>
  </si>
  <si>
    <t>Obecně závazná vyhláška města o stanovení obecního systému odpadového hospodářství</t>
  </si>
  <si>
    <t>2024-12-03</t>
  </si>
  <si>
    <t>10/2024: o stanovení obecního systému odpadového hospodářství</t>
  </si>
  <si>
    <t>1440464587</t>
  </si>
  <si>
    <t>4/2024</t>
  </si>
  <si>
    <t>Obecně závazná vyhláška města Pacova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</si>
  <si>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</si>
  <si>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</si>
  <si>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</si>
  <si>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</si>
  <si>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1409841645</t>
  </si>
  <si>
    <t>3/2024</t>
  </si>
  <si>
    <t>Obecně závazná vyhláška města Pacova o stanovení koeficientů pro výpočet daně z nemovitých věcí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</si>
  <si>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</si>
  <si>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</si>
  <si>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1409835237</t>
  </si>
  <si>
    <t>2/2024</t>
  </si>
  <si>
    <t>Nařízení města Pacov, kterým se stanovují maximální ceny za pronájem hrobového místa a služby hřbitovní poskytované v souvislosti s pronájmem a užíváním hrobového místa</t>
  </si>
  <si>
    <t>2024-10-01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</si>
  <si>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</si>
  <si>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</si>
  <si>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</si>
  <si>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1409820091</t>
  </si>
  <si>
    <t>1/2024</t>
  </si>
  <si>
    <t>2024-03-30</t>
  </si>
  <si>
    <t>1329998424</t>
  </si>
  <si>
    <t>4/2023</t>
  </si>
  <si>
    <t xml:space="preserve">o místním poplatku ze psů </t>
  </si>
  <si>
    <t>2024-01-01</t>
  </si>
  <si>
    <t>místní poplatek ze psů</t>
  </si>
  <si>
    <t>zákon č. 565/1990 Sb., o místních poplatcích - § 14 - ze psů</t>
  </si>
  <si>
    <t>1287665378</t>
  </si>
  <si>
    <t>3/2023</t>
  </si>
  <si>
    <t xml:space="preserve">o místním poplatku za užívání veřejného prostranství </t>
  </si>
  <si>
    <t>2024-01-02</t>
  </si>
  <si>
    <t>místní poplatek za užívání veřejného prostranství</t>
  </si>
  <si>
    <t>zákon č. 565/1990 Sb., o místních poplatcích - § 14 - za užívání veřejného prostranství</t>
  </si>
  <si>
    <t>1287664588</t>
  </si>
  <si>
    <t>2/2023</t>
  </si>
  <si>
    <t>o místním poplatku za obecní systém odpadového hospodářství</t>
  </si>
  <si>
    <t>2/2022: Obecně závazná vyhláška města o místním poplatku za obecní systém odpadového hospodářství</t>
  </si>
  <si>
    <t>4/2024: Obecně závazná vyhláška města Pacova o místním poplatku za obecní systém odpadového hospodářství</t>
  </si>
  <si>
    <t>1287663141</t>
  </si>
  <si>
    <t>1/2023</t>
  </si>
  <si>
    <t>Obecně závazná vyhláška o nočním klidu</t>
  </si>
  <si>
    <t>2023-03-28</t>
  </si>
  <si>
    <t>1159449890</t>
  </si>
  <si>
    <t>2/2022</t>
  </si>
  <si>
    <t>Obecně závazná vyhláška města o místním poplatku za obecní systém odpadového hospodářství</t>
  </si>
  <si>
    <t>2023-01-01</t>
  </si>
  <si>
    <t>2/2023: o místním poplatku za obecní systém odpadového hospodářství; 2/2023: o místním poplatku za obecní systém odpadového hospodářství</t>
  </si>
  <si>
    <t>1118849590</t>
  </si>
  <si>
    <t>1/2022</t>
  </si>
  <si>
    <t>2022-05-29</t>
  </si>
  <si>
    <t>1042415045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</si>
</sst>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46139</v>
      </c>
      <c r="I2" s="1">
        <v>46147.60004042689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HYPERLINK("https://sbirkapp.gov.cz/detail/SPP3S67ISE2O5DH4", "https://sbirkapp.gov.cz/detail/SPP3S67ISE2O5DH4")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46090</v>
      </c>
      <c r="I3" s="1">
        <v>46093.45342815749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HYPERLINK("https://sbirkapp.gov.cz/detail/SPPB56TWLGACL55G", "https://sbirkapp.gov.cz/detail/SPPB56TWLGACL55G")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46006</v>
      </c>
      <c r="I4" s="1">
        <v>46009.35029499266</v>
      </c>
      <c r="J4" t="s">
        <v>43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HYPERLINK("https://sbirkapp.gov.cz/detail/SPP4YQ4SOYYPBL2C", "https://sbirkapp.gov.cz/detail/SPP4YQ4SOYYPBL2C")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45915</v>
      </c>
      <c r="I5" s="1">
        <v>45917.5844301668</v>
      </c>
      <c r="J5" t="s">
        <v>50</v>
      </c>
      <c r="K5" t="s">
        <v>31</v>
      </c>
      <c r="M5" t="s">
        <v>51</v>
      </c>
      <c r="N5" t="s">
        <v>52</v>
      </c>
      <c r="O5" t="s">
        <v>53</v>
      </c>
      <c r="S5" t="b">
        <v>1</v>
      </c>
      <c r="U5" s="2">
        <f>HYPERLINK("https://sbirkapp.gov.cz/detail/SPPVLC4L5UU4LU52", "https://sbirkapp.gov.cz/detail/SPPVLC4L5UU4LU52")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45915</v>
      </c>
      <c r="I6" s="1">
        <v>45917.58337100108</v>
      </c>
      <c r="J6" t="s">
        <v>50</v>
      </c>
      <c r="K6" t="s">
        <v>31</v>
      </c>
      <c r="M6" t="s">
        <v>57</v>
      </c>
      <c r="N6" t="s">
        <v>58</v>
      </c>
      <c r="Q6" t="s">
        <v>59</v>
      </c>
      <c r="S6" t="b">
        <v>1</v>
      </c>
      <c r="U6" s="2">
        <f>HYPERLINK("https://sbirkapp.gov.cz/detail/SPPKUH3Q22B4CAH6", "https://sbirkapp.gov.cz/detail/SPPKUH3Q22B4CAH6")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45824</v>
      </c>
      <c r="I7" s="1">
        <v>45835.4594486049</v>
      </c>
      <c r="J7" t="s">
        <v>63</v>
      </c>
      <c r="K7" t="s">
        <v>31</v>
      </c>
      <c r="M7" t="s">
        <v>51</v>
      </c>
      <c r="N7" t="s">
        <v>52</v>
      </c>
      <c r="Q7" t="s">
        <v>64</v>
      </c>
      <c r="S7" t="b">
        <v>1</v>
      </c>
      <c r="U7" s="2">
        <f>HYPERLINK("https://sbirkapp.gov.cz/detail/SPPZTY65RUX3XO3M", "https://sbirkapp.gov.cz/detail/SPPZTY65RUX3XO3M")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36</v>
      </c>
      <c r="H8" s="1">
        <v>45733</v>
      </c>
      <c r="I8" s="1">
        <v>45734.64301571652</v>
      </c>
      <c r="J8" t="s">
        <v>67</v>
      </c>
      <c r="K8" t="s">
        <v>31</v>
      </c>
      <c r="M8" t="s">
        <v>38</v>
      </c>
      <c r="N8" t="s">
        <v>39</v>
      </c>
      <c r="S8" t="b">
        <v>1</v>
      </c>
      <c r="U8" s="2">
        <f>HYPERLINK("https://sbirkapp.gov.cz/detail/SPPCUKRW6M7KF6Q4", "https://sbirkapp.gov.cz/detail/SPPCUKRW6M7KF6Q4")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45733</v>
      </c>
      <c r="I9" s="1">
        <v>45734.63974826055</v>
      </c>
      <c r="J9" t="s">
        <v>67</v>
      </c>
      <c r="K9" t="s">
        <v>31</v>
      </c>
      <c r="M9" t="s">
        <v>32</v>
      </c>
      <c r="N9" t="s">
        <v>33</v>
      </c>
      <c r="P9" t="s">
        <v>71</v>
      </c>
      <c r="S9" t="b">
        <v>1</v>
      </c>
      <c r="U9" s="2">
        <f>HYPERLINK("https://sbirkapp.gov.cz/detail/SPPYUWFIVIXHHBYW", "https://sbirkapp.gov.cz/detail/SPPYUWFIVIXHHBYW")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70</v>
      </c>
      <c r="H10" s="1">
        <v>45733</v>
      </c>
      <c r="I10" s="1">
        <v>45734.63921457314</v>
      </c>
      <c r="J10" t="s">
        <v>67</v>
      </c>
      <c r="K10" t="s">
        <v>31</v>
      </c>
      <c r="M10" t="s">
        <v>32</v>
      </c>
      <c r="N10" t="s">
        <v>33</v>
      </c>
      <c r="P10" t="s">
        <v>74</v>
      </c>
      <c r="S10" t="b">
        <v>1</v>
      </c>
      <c r="U10" s="2">
        <f>HYPERLINK("https://sbirkapp.gov.cz/detail/SPPYE6TTYGLYOOOO", "https://sbirkapp.gov.cz/detail/SPPYE6TTYGLYOOOO")</f>
        <v>0</v>
      </c>
      <c r="V10" t="s">
        <v>75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77</v>
      </c>
      <c r="G11" t="s">
        <v>78</v>
      </c>
      <c r="H11" s="1">
        <v>41801</v>
      </c>
      <c r="I11" s="1">
        <v>45657.36098950695</v>
      </c>
      <c r="J11" t="s">
        <v>79</v>
      </c>
      <c r="K11" t="s">
        <v>80</v>
      </c>
      <c r="L11" s="1">
        <v>41802</v>
      </c>
      <c r="M11" t="s">
        <v>81</v>
      </c>
      <c r="N11" t="s">
        <v>82</v>
      </c>
      <c r="S11" t="b">
        <v>1</v>
      </c>
      <c r="U11" s="2">
        <f>HYPERLINK("https://sbirkapp.gov.cz/detail/SPPUFOX4BC6H7OZW", "https://sbirkapp.gov.cz/detail/SPPUFOX4BC6H7OZW")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85</v>
      </c>
      <c r="G12" t="s">
        <v>86</v>
      </c>
      <c r="H12" t="s">
        <v>86</v>
      </c>
      <c r="I12" t="s">
        <v>86</v>
      </c>
      <c r="J12" t="s">
        <v>86</v>
      </c>
      <c r="K12" t="s">
        <v>86</v>
      </c>
      <c r="L12" t="s">
        <v>86</v>
      </c>
      <c r="M12" t="s">
        <v>86</v>
      </c>
      <c r="N12" t="s">
        <v>86</v>
      </c>
      <c r="O12" t="s">
        <v>86</v>
      </c>
      <c r="P12" t="s">
        <v>86</v>
      </c>
      <c r="Q12" t="s">
        <v>86</v>
      </c>
      <c r="R12" t="s">
        <v>86</v>
      </c>
      <c r="S12" t="s">
        <v>86</v>
      </c>
      <c r="T12" t="s">
        <v>86</v>
      </c>
      <c r="U12" t="s">
        <v>86</v>
      </c>
      <c r="V12" t="s">
        <v>87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45644</v>
      </c>
      <c r="I13" s="1">
        <v>45646.49064221165</v>
      </c>
      <c r="J13" t="s">
        <v>90</v>
      </c>
      <c r="K13" t="s">
        <v>31</v>
      </c>
      <c r="M13" t="s">
        <v>91</v>
      </c>
      <c r="N13" t="s">
        <v>92</v>
      </c>
      <c r="P13" t="s">
        <v>93</v>
      </c>
      <c r="S13" t="b">
        <v>1</v>
      </c>
      <c r="U13" s="2">
        <f>HYPERLINK("https://sbirkapp.gov.cz/detail/SPPF3L7FWQBSW5EE", "https://sbirkapp.gov.cz/detail/SPPF3L7FWQBSW5EE")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70</v>
      </c>
      <c r="H14" s="1">
        <v>45644</v>
      </c>
      <c r="I14" s="1">
        <v>45645.61026158542</v>
      </c>
      <c r="J14" t="s">
        <v>96</v>
      </c>
      <c r="K14" t="s">
        <v>31</v>
      </c>
      <c r="M14" t="s">
        <v>32</v>
      </c>
      <c r="N14" t="s">
        <v>33</v>
      </c>
      <c r="R14" t="s">
        <v>97</v>
      </c>
      <c r="S14" t="b">
        <v>0</v>
      </c>
      <c r="T14" s="1">
        <v>45749</v>
      </c>
      <c r="U14" s="2">
        <f>HYPERLINK("https://sbirkapp.gov.cz/detail/SPPQ74JGFVZQZTMW", "https://sbirkapp.gov.cz/detail/SPPQ74JGFVZQZTMW")</f>
        <v>0</v>
      </c>
      <c r="V14" t="s">
        <v>98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70</v>
      </c>
      <c r="H15" s="1">
        <v>45644</v>
      </c>
      <c r="I15" s="1">
        <v>45645.60970470886</v>
      </c>
      <c r="J15" t="s">
        <v>96</v>
      </c>
      <c r="K15" t="s">
        <v>31</v>
      </c>
      <c r="M15" t="s">
        <v>32</v>
      </c>
      <c r="N15" t="s">
        <v>33</v>
      </c>
      <c r="R15" t="s">
        <v>100</v>
      </c>
      <c r="S15" t="b">
        <v>0</v>
      </c>
      <c r="T15" s="1">
        <v>45749</v>
      </c>
      <c r="U15" s="2">
        <f>HYPERLINK("https://sbirkapp.gov.cz/detail/SPP3KF5KET2SNMUM", "https://sbirkapp.gov.cz/detail/SPP3KF5KET2SNMUM")</f>
        <v>0</v>
      </c>
      <c r="V15" t="s">
        <v>101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102</v>
      </c>
      <c r="F16" t="s">
        <v>28</v>
      </c>
      <c r="G16" t="s">
        <v>103</v>
      </c>
      <c r="H16" s="1">
        <v>45644</v>
      </c>
      <c r="I16" s="1">
        <v>45645.60864769461</v>
      </c>
      <c r="J16" t="s">
        <v>96</v>
      </c>
      <c r="K16" t="s">
        <v>31</v>
      </c>
      <c r="M16" t="s">
        <v>32</v>
      </c>
      <c r="N16" t="s">
        <v>33</v>
      </c>
      <c r="R16" t="s">
        <v>100</v>
      </c>
      <c r="S16" t="b">
        <v>0</v>
      </c>
      <c r="T16" s="1">
        <v>45749</v>
      </c>
      <c r="U16" s="2">
        <f>HYPERLINK("https://sbirkapp.gov.cz/detail/SPP57QSDFWWBH3M6", "https://sbirkapp.gov.cz/detail/SPP57QSDFWWBH3M6")</f>
        <v>0</v>
      </c>
      <c r="V16" t="s">
        <v>104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105</v>
      </c>
      <c r="F17" t="s">
        <v>28</v>
      </c>
      <c r="G17" t="s">
        <v>106</v>
      </c>
      <c r="H17" s="1">
        <v>44333</v>
      </c>
      <c r="I17" s="1">
        <v>45645.60698381518</v>
      </c>
      <c r="J17" t="s">
        <v>107</v>
      </c>
      <c r="K17" t="s">
        <v>80</v>
      </c>
      <c r="L17" s="1">
        <v>44335</v>
      </c>
      <c r="M17" t="s">
        <v>32</v>
      </c>
      <c r="N17" t="s">
        <v>108</v>
      </c>
      <c r="S17" t="b">
        <v>1</v>
      </c>
      <c r="U17" s="2">
        <f>HYPERLINK("https://sbirkapp.gov.cz/detail/SPPVKB7SFCL6Q6AU", "https://sbirkapp.gov.cz/detail/SPPVKB7SFCL6Q6AU")</f>
        <v>0</v>
      </c>
      <c r="V17" t="s">
        <v>109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110</v>
      </c>
      <c r="F18" t="s">
        <v>28</v>
      </c>
      <c r="G18" t="s">
        <v>111</v>
      </c>
      <c r="H18" s="1">
        <v>45607</v>
      </c>
      <c r="I18" s="1">
        <v>45614.45699348869</v>
      </c>
      <c r="J18" t="s">
        <v>112</v>
      </c>
      <c r="K18" t="s">
        <v>31</v>
      </c>
      <c r="M18" t="s">
        <v>91</v>
      </c>
      <c r="N18" t="s">
        <v>92</v>
      </c>
      <c r="R18" t="s">
        <v>113</v>
      </c>
      <c r="S18" t="b">
        <v>0</v>
      </c>
      <c r="T18" s="1">
        <v>45661</v>
      </c>
      <c r="U18" s="2">
        <f>HYPERLINK("https://sbirkapp.gov.cz/detail/SPPP4C5A5ABXRIUY", "https://sbirkapp.gov.cz/detail/SPPP4C5A5ABXRIUY")</f>
        <v>0</v>
      </c>
      <c r="V18" t="s">
        <v>114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115</v>
      </c>
      <c r="F19" t="s">
        <v>28</v>
      </c>
      <c r="G19" t="s">
        <v>116</v>
      </c>
      <c r="H19" s="1">
        <v>45544</v>
      </c>
      <c r="I19" s="1">
        <v>45545.41640247042</v>
      </c>
      <c r="J19" t="s">
        <v>117</v>
      </c>
      <c r="K19" t="s">
        <v>31</v>
      </c>
      <c r="M19" t="s">
        <v>118</v>
      </c>
      <c r="N19" t="s">
        <v>119</v>
      </c>
      <c r="P19" t="s">
        <v>120</v>
      </c>
      <c r="S19" t="b">
        <v>1</v>
      </c>
      <c r="U19" s="2">
        <f>HYPERLINK("https://sbirkapp.gov.cz/detail/SPP53PPEWEJDUYYQ", "https://sbirkapp.gov.cz/detail/SPP53PPEWEJDUYYQ")</f>
        <v>0</v>
      </c>
      <c r="V19" t="s">
        <v>121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122</v>
      </c>
      <c r="F20" t="s">
        <v>28</v>
      </c>
      <c r="G20" t="s">
        <v>123</v>
      </c>
      <c r="H20" s="1">
        <v>45544</v>
      </c>
      <c r="I20" s="1">
        <v>45545.40906677065</v>
      </c>
      <c r="J20" t="s">
        <v>117</v>
      </c>
      <c r="K20" t="s">
        <v>31</v>
      </c>
      <c r="M20" t="s">
        <v>124</v>
      </c>
      <c r="N20" t="s">
        <v>125</v>
      </c>
      <c r="S20" t="b">
        <v>1</v>
      </c>
      <c r="U20" s="2">
        <f>HYPERLINK("https://sbirkapp.gov.cz/detail/SPPTF2ATPYIX6EAQ", "https://sbirkapp.gov.cz/detail/SPPTF2ATPYIX6EAQ")</f>
        <v>0</v>
      </c>
      <c r="V20" t="s">
        <v>126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127</v>
      </c>
      <c r="F21" t="s">
        <v>77</v>
      </c>
      <c r="G21" t="s">
        <v>128</v>
      </c>
      <c r="H21" s="1">
        <v>45544</v>
      </c>
      <c r="I21" s="1">
        <v>45545.39874177987</v>
      </c>
      <c r="J21" t="s">
        <v>129</v>
      </c>
      <c r="K21" t="s">
        <v>31</v>
      </c>
      <c r="M21" t="s">
        <v>130</v>
      </c>
      <c r="N21" t="s">
        <v>131</v>
      </c>
      <c r="S21" t="s">
        <v>132</v>
      </c>
      <c r="T21" t="s">
        <v>86</v>
      </c>
      <c r="U21" s="2">
        <f>HYPERLINK("https://sbirkapp.gov.cz/detail/SPP3DJE3HVU55OOI", "https://sbirkapp.gov.cz/detail/SPP3DJE3HVU55OOI")</f>
        <v>0</v>
      </c>
      <c r="V21" t="s">
        <v>133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134</v>
      </c>
      <c r="F22" t="s">
        <v>28</v>
      </c>
      <c r="G22" t="s">
        <v>36</v>
      </c>
      <c r="H22" s="1">
        <v>45362</v>
      </c>
      <c r="I22" s="1">
        <v>45366.4272727011</v>
      </c>
      <c r="J22" t="s">
        <v>135</v>
      </c>
      <c r="K22" t="s">
        <v>31</v>
      </c>
      <c r="M22" t="s">
        <v>38</v>
      </c>
      <c r="N22" t="s">
        <v>39</v>
      </c>
      <c r="S22" t="b">
        <v>0</v>
      </c>
      <c r="T22" s="1">
        <v>45668</v>
      </c>
      <c r="U22" s="2">
        <f>HYPERLINK("https://sbirkapp.gov.cz/detail/SPPAUDGJLWYHJ6UI", "https://sbirkapp.gov.cz/detail/SPPAUDGJLWYHJ6UI")</f>
        <v>0</v>
      </c>
      <c r="V22" t="s">
        <v>136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137</v>
      </c>
      <c r="F23" t="s">
        <v>28</v>
      </c>
      <c r="G23" t="s">
        <v>138</v>
      </c>
      <c r="H23" s="1">
        <v>45278</v>
      </c>
      <c r="I23" s="1">
        <v>45278.73903322188</v>
      </c>
      <c r="J23" t="s">
        <v>139</v>
      </c>
      <c r="K23" t="s">
        <v>31</v>
      </c>
      <c r="M23" t="s">
        <v>140</v>
      </c>
      <c r="N23" t="s">
        <v>141</v>
      </c>
      <c r="S23" t="b">
        <v>1</v>
      </c>
      <c r="U23" s="2">
        <f>HYPERLINK("https://sbirkapp.gov.cz/detail/SPPPTE6536T7WTEY", "https://sbirkapp.gov.cz/detail/SPPPTE6536T7WTEY")</f>
        <v>0</v>
      </c>
      <c r="V23" t="s">
        <v>142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143</v>
      </c>
      <c r="F24" t="s">
        <v>28</v>
      </c>
      <c r="G24" t="s">
        <v>144</v>
      </c>
      <c r="H24" s="1">
        <v>45278</v>
      </c>
      <c r="I24" s="1">
        <v>45278.73736420861</v>
      </c>
      <c r="J24" t="s">
        <v>145</v>
      </c>
      <c r="K24" t="s">
        <v>31</v>
      </c>
      <c r="M24" t="s">
        <v>146</v>
      </c>
      <c r="N24" t="s">
        <v>147</v>
      </c>
      <c r="S24" t="b">
        <v>1</v>
      </c>
      <c r="U24" s="2">
        <f>HYPERLINK("https://sbirkapp.gov.cz/detail/SPPF3QGQWHFSCL24", "https://sbirkapp.gov.cz/detail/SPPF3QGQWHFSCL24")</f>
        <v>0</v>
      </c>
      <c r="V24" t="s">
        <v>148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149</v>
      </c>
      <c r="F25" t="s">
        <v>28</v>
      </c>
      <c r="G25" t="s">
        <v>150</v>
      </c>
      <c r="H25" s="1">
        <v>45278</v>
      </c>
      <c r="I25" s="1">
        <v>45278.73448954435</v>
      </c>
      <c r="J25" t="s">
        <v>139</v>
      </c>
      <c r="K25" t="s">
        <v>31</v>
      </c>
      <c r="M25" t="s">
        <v>118</v>
      </c>
      <c r="N25" t="s">
        <v>119</v>
      </c>
      <c r="P25" t="s">
        <v>151</v>
      </c>
      <c r="R25" t="s">
        <v>152</v>
      </c>
      <c r="S25" t="b">
        <v>0</v>
      </c>
      <c r="T25" s="1">
        <v>45658</v>
      </c>
      <c r="U25" s="2">
        <f>HYPERLINK("https://sbirkapp.gov.cz/detail/SPPREJ5EIIINT3US", "https://sbirkapp.gov.cz/detail/SPPREJ5EIIINT3US")</f>
        <v>0</v>
      </c>
      <c r="V25" t="s">
        <v>153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154</v>
      </c>
      <c r="F26" t="s">
        <v>28</v>
      </c>
      <c r="G26" t="s">
        <v>155</v>
      </c>
      <c r="H26" s="1">
        <v>44998</v>
      </c>
      <c r="I26" s="1">
        <v>44999.55470148455</v>
      </c>
      <c r="J26" t="s">
        <v>156</v>
      </c>
      <c r="K26" t="s">
        <v>31</v>
      </c>
      <c r="M26" t="s">
        <v>38</v>
      </c>
      <c r="N26" t="s">
        <v>39</v>
      </c>
      <c r="S26" t="b">
        <v>0</v>
      </c>
      <c r="T26" s="1">
        <v>45302</v>
      </c>
      <c r="U26" s="2">
        <f>HYPERLINK("https://sbirkapp.gov.cz/detail/SPP5CDZMORPJXMH6", "https://sbirkapp.gov.cz/detail/SPP5CDZMORPJXMH6")</f>
        <v>0</v>
      </c>
      <c r="V26" t="s">
        <v>157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158</v>
      </c>
      <c r="F27" t="s">
        <v>28</v>
      </c>
      <c r="G27" t="s">
        <v>159</v>
      </c>
      <c r="H27" s="1">
        <v>44914</v>
      </c>
      <c r="I27" s="1">
        <v>44915.38757493615</v>
      </c>
      <c r="J27" t="s">
        <v>160</v>
      </c>
      <c r="K27" t="s">
        <v>31</v>
      </c>
      <c r="M27" t="s">
        <v>118</v>
      </c>
      <c r="N27" t="s">
        <v>119</v>
      </c>
      <c r="R27" t="s">
        <v>161</v>
      </c>
      <c r="S27" t="b">
        <v>0</v>
      </c>
      <c r="T27" s="1">
        <v>45292</v>
      </c>
      <c r="U27" s="2">
        <f>HYPERLINK("https://sbirkapp.gov.cz/detail/SPPFZPTBM7WKENJW", "https://sbirkapp.gov.cz/detail/SPPFZPTBM7WKENJW")</f>
        <v>0</v>
      </c>
      <c r="V27" t="s">
        <v>162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163</v>
      </c>
      <c r="F28" t="s">
        <v>28</v>
      </c>
      <c r="G28" t="s">
        <v>155</v>
      </c>
      <c r="H28" s="1">
        <v>44704</v>
      </c>
      <c r="I28" s="1">
        <v>44705.38847388842</v>
      </c>
      <c r="J28" t="s">
        <v>164</v>
      </c>
      <c r="K28" t="s">
        <v>31</v>
      </c>
      <c r="M28" t="s">
        <v>38</v>
      </c>
      <c r="N28" t="s">
        <v>39</v>
      </c>
      <c r="S28" t="b">
        <v>0</v>
      </c>
      <c r="T28" s="1">
        <v>44959</v>
      </c>
      <c r="U28" s="2">
        <f>HYPERLINK("https://sbirkapp.gov.cz/detail/SPP42IVSHUNKQOYG", "https://sbirkapp.gov.cz/detail/SPP42IVSHUNKQOYG")</f>
        <v>0</v>
      </c>
      <c r="V28" t="s">
        <v>165</v>
      </c>
      <c r="W2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2026-08-04T03:18:30Z</dcterms:created>
  <dcterms:modified xsi:type="dcterms:W3CDTF">2026-08-04T03:18:30Z</dcterms:modified>
</cp:coreProperties>
</file>