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<sst xmlns="http://schemas.openxmlformats.org/spreadsheetml/2006/main" count="361" uniqueCount="172">
  <si>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</si>
  <si>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</si>
  <si>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</si>
  <si>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</si>
  <si>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</si>
  <si>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</si>
  <si>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</si>
  <si>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</si>
  <si>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</si>
  <si>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</si>
  <si>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</si>
  <si>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</si>
  <si>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</si>
  <si>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</si>
  <si>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</si>
  <si>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</si>
  <si>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</si>
  <si>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</si>
  <si>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</si>
  <si>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</si>
  <si>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</si>
  <si>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</si>
  <si>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</si>
  <si>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Struhařov</t>
  </si>
  <si>
    <t>00240800</t>
  </si>
  <si>
    <t>jdkaum9</t>
  </si>
  <si>
    <t>Středočeský kraj</t>
  </si>
  <si>
    <t>2/2025</t>
  </si>
  <si>
    <t>Obecně závazná vyhláška</t>
  </si>
  <si>
    <t xml:space="preserve">Obecně závazná vyhláška obce Struhařov   o stanovení obecního systému odpadového hospodářství </t>
  </si>
  <si>
    <t>2025-08-08</t>
  </si>
  <si>
    <t>Běžný</t>
  </si>
  <si>
    <t>systém odpadového hospodářství</t>
  </si>
  <si>
    <t>zákon č. 541/2020 Sb., o odpadech - § 59 odst. 4</t>
  </si>
  <si>
    <t xml:space="preserve">1/2025: O stanovení obecního systému odpadového hospodářství </t>
  </si>
  <si>
    <t>1556341773</t>
  </si>
  <si>
    <t>1/2025</t>
  </si>
  <si>
    <t xml:space="preserve">O stanovení obecního systému odpadového hospodářství </t>
  </si>
  <si>
    <t>2025-06-10</t>
  </si>
  <si>
    <t>4/2023: Obecně závazná vyhláška obce Struhařov o stanovení obecního systému odpadového hospodářství</t>
  </si>
  <si>
    <t xml:space="preserve">2/2025: Obecně závazná vyhláška obce Struhařov   o stanovení obecního systému odpadového hospodářství </t>
  </si>
  <si>
    <t>1529804594</t>
  </si>
  <si>
    <t>6/2024</t>
  </si>
  <si>
    <t>Obecně závazná vyhláška obce Struhařov 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</si>
  <si>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</si>
  <si>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</si>
  <si>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</si>
  <si>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2/2010: Obecně závazná vyhláška obce Struhařov, č.2/2010, kterou se stanoví podmínky k zabezpečení požární ochrany při akcích, kterých se zúčastnuje větší počet osob; 1/2023: Obecně závazná vyhláška obce Struhařov č. 1/2022, kterou se mění obecně závazná vyhláška č. 2/2021 o místním poplatku za odkládání komunálního odpadu z nemovité věci; 9/2023: Obecně závazná vyhláška obce Struhařov o místním poplatku za odkládání komunálního odpadu z nemovité věci</t>
  </si>
  <si>
    <t>1456383873</t>
  </si>
  <si>
    <t>5/2024</t>
  </si>
  <si>
    <t>Obecně závazná vyhláška obce Struhařov o místním poplatku z pobytu</t>
  </si>
  <si>
    <t>místní poplatek z pobytu</t>
  </si>
  <si>
    <t>zákon č. 565/1990 Sb., o místních poplatcích - § 14 - z pobytu</t>
  </si>
  <si>
    <t>6/2023: Obecně závazná vyhláška obce Struhařov o místním poplatků z pobytu</t>
  </si>
  <si>
    <t>1456382138</t>
  </si>
  <si>
    <t>4/2024</t>
  </si>
  <si>
    <t>Obecně závazná vyhláška obce Struhařov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</si>
  <si>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</si>
  <si>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</si>
  <si>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7/2023: Obecně závazná vyhláška obce Struhařov o místním poplatku za užívání veřejného prostranství</t>
  </si>
  <si>
    <t>1456381171</t>
  </si>
  <si>
    <t>3/2024</t>
  </si>
  <si>
    <t>Obecně závazná vyhláška o místním poplatku ze psů</t>
  </si>
  <si>
    <t>místní poplatek ze psů</t>
  </si>
  <si>
    <t>zákon č. 565/1990 Sb., o místních poplatcích - § 14 - ze psů</t>
  </si>
  <si>
    <t>5/2023: Obecně závazná vyhláška obce Struhařov o místním poplatku ze psů</t>
  </si>
  <si>
    <t>1456379595</t>
  </si>
  <si>
    <t>2/2024</t>
  </si>
  <si>
    <t>OZV, kterou se stanoví pravidla pro pohyb psů a hospodářských zvířat na veřejném prostranství v obci Struhařov</t>
  </si>
  <si>
    <t>2024-07-26</t>
  </si>
  <si>
    <t>pohyb psů; veřejný pořádek - jiné</t>
  </si>
  <si>
    <t>zákon č. 246/1992 Sb., na ochranu zvířat proti týrání - § 24 odst. 2; zákon č. 128/2000 Sb., o obcích - § 10 písm. c) - jiné</t>
  </si>
  <si>
    <t>3/2018: Obecně závazná vyhláška obce Struhařov č. 3/2018, kterou se stanovují pravidla pro pohyb psů a hospodářských zvířat na veřejném prostranství v obci Struhařov</t>
  </si>
  <si>
    <t>1384674559</t>
  </si>
  <si>
    <t>1/2024</t>
  </si>
  <si>
    <t>Obecně závazná vyhláška obce Struhařov 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</si>
  <si>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</si>
  <si>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</si>
  <si>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1361779262</t>
  </si>
  <si>
    <t>3/2018</t>
  </si>
  <si>
    <t>Obecně závazná vyhláška obce Struhařov č. 3/2018, kterou se stanovují pravidla pro pohyb psů a hospodářských zvířat na veřejném prostranství v obci Struhařov</t>
  </si>
  <si>
    <t>2018-06-23</t>
  </si>
  <si>
    <t>Dle přechodného ustanovení</t>
  </si>
  <si>
    <t>veřejný pořádek - chov a pohyb zvířat; veřejný pořádek - jiné</t>
  </si>
  <si>
    <t>zákon č. 128/2000 Sb., o obcích - § 10 písm. a)  - chov a pohyb zvířat; zákon č. 128/2000 Sb., o obcích - § 10 písm. c) - jiné</t>
  </si>
  <si>
    <t>2/2024: OZV, kterou se stanoví pravidla pro pohyb psů a hospodářských zvířat na veřejném prostranství v obci Struhařov; 2/2024: OZV, kterou se stanoví pravidla pro pohyb psů a hospodářských zvířat na veřejném prostranství v obci Struhařov</t>
  </si>
  <si>
    <t>1343042185</t>
  </si>
  <si>
    <t>4/2018</t>
  </si>
  <si>
    <t>Obecně závazná vyhláška obce Struhařov č 4/2018, k zabezpečení místních záležitostí veřejného pořádku na veřejných prostranstvích, kterou se reguluje používání zábavní pyrotechniky</t>
  </si>
  <si>
    <t>veřejný pořádek - pyrotechnika</t>
  </si>
  <si>
    <t>zákon č. 128/2000 Sb., o obcích - § 10 písm. a) - pyrotechnika</t>
  </si>
  <si>
    <t>1343041162</t>
  </si>
  <si>
    <t>5/2018</t>
  </si>
  <si>
    <t>Obecně závazná vyhláška obce Struhařov, č.5/2018, o zákazu požívání alkoholických nápojů na veřejném prostranství</t>
  </si>
  <si>
    <t>veřejný pořádek - konzumace alkoholu</t>
  </si>
  <si>
    <t>zákon č. 128/2000 Sb., o obcích - § 10 písm. a) - konzumace alkoholu</t>
  </si>
  <si>
    <t>1343039895</t>
  </si>
  <si>
    <t>6/2018</t>
  </si>
  <si>
    <t>Obecně závazná vyhláška obce Struhařov, č.6/2018, o regulaci hlučných činností</t>
  </si>
  <si>
    <t>veřejný pořádek - hlučné činnosti</t>
  </si>
  <si>
    <t>zákon č. 128/2000 Sb., o obcích - § 10 písm. a) - hlučné činnosti</t>
  </si>
  <si>
    <t>1343038604</t>
  </si>
  <si>
    <t>2/2010</t>
  </si>
  <si>
    <t>Obecně závazná vyhláška obce Struhařov, č.2/2010, kterou se stanoví podmínky k zabezpečení požární ochrany při akcích, kterých se zúčastnuje větší počet osob</t>
  </si>
  <si>
    <t>2010-01-28</t>
  </si>
  <si>
    <t>požární ochrana - podmínky při akcích</t>
  </si>
  <si>
    <t>zákon č. 133/1985 Sb., o požární ochraně - § 29 odst. 1 písm. o) bod 2</t>
  </si>
  <si>
    <t>6/2024: Obecně závazná vyhláška obce Struhařov o místním poplatku za odkládání komunálního odpadu z nemovité věci</t>
  </si>
  <si>
    <t>1343035237</t>
  </si>
  <si>
    <t>1/2008</t>
  </si>
  <si>
    <t>Obecně závazná vyhláška obce Struhařov, č.1/2008, kterou se stanovuje úhrada vodného ve dvousložkové formě</t>
  </si>
  <si>
    <t>2008-05-01</t>
  </si>
  <si>
    <t>vodní hospodářství - vodné a stočné ve dvousložkové formě</t>
  </si>
  <si>
    <t>zákon č. 274/2001 Sb., o vodovodech a kanalizacích - § 20 odst. 4</t>
  </si>
  <si>
    <t>1343032462</t>
  </si>
  <si>
    <t>10/2023</t>
  </si>
  <si>
    <t>Obecně závazná vyhláška obce Struhařov, kterou se stanoví části společných školských obvodů základních škol</t>
  </si>
  <si>
    <t>2023-11-01</t>
  </si>
  <si>
    <t>školské obvody - základní školy</t>
  </si>
  <si>
    <t>zákon č. 561/2004 Sb., školský zákon - § 178 odst. 2 písm. c)</t>
  </si>
  <si>
    <t>1255510313</t>
  </si>
  <si>
    <t>9/2023</t>
  </si>
  <si>
    <t>2023-05-13</t>
  </si>
  <si>
    <t>2/2021: Obecně závazná vyhláška obce Struhařov č. 2/2021, o místním poplatku za odkládání odpadu z nemovité věci</t>
  </si>
  <si>
    <t>1182468100</t>
  </si>
  <si>
    <t>8/2023</t>
  </si>
  <si>
    <t>Obecně závazná vyhláška obce Struhařov o nočním klidu</t>
  </si>
  <si>
    <t>noční klid</t>
  </si>
  <si>
    <t>zákon č. 251/2016 Sb., o některých přestupcích - § 5 odst. 7</t>
  </si>
  <si>
    <t>3/2023: Obec Struhařov Zastupitelstvo obce Struhařov Obecně závazná vyhláška obce Struhařov č. 2 /2023, o nočním klidu</t>
  </si>
  <si>
    <t>1182466367</t>
  </si>
  <si>
    <t>7/2023</t>
  </si>
  <si>
    <t>4/2024: Obecně závazná vyhláška obce Struhařov o místním poplatku za užívání veřejného prostranství</t>
  </si>
  <si>
    <t>1182462383</t>
  </si>
  <si>
    <t>6/2023</t>
  </si>
  <si>
    <t>Obecně závazná vyhláška obce Struhařov o místním poplatků z pobytu</t>
  </si>
  <si>
    <t>5/2024: Obecně závazná vyhláška obce Struhařov o místním poplatku z pobytu</t>
  </si>
  <si>
    <t>1182459890</t>
  </si>
  <si>
    <t>5/2023</t>
  </si>
  <si>
    <t>Obecně závazná vyhláška obce Struhařov o místním poplatku ze psů</t>
  </si>
  <si>
    <t>2/2023: OBECNĚ ZÁVAZNÁ VYHLÁŠKA Obce Struhařov 01/2023 o místních poplatcích</t>
  </si>
  <si>
    <t>3/2024: Obecně závazná vyhláška o místním poplatku ze psů</t>
  </si>
  <si>
    <t>1182455347</t>
  </si>
  <si>
    <t>4/2023</t>
  </si>
  <si>
    <t>Obecně závazná vyhláška obce Struhařov o stanovení obecního systému odpadového hospodářství</t>
  </si>
  <si>
    <t>3/2021: Obecně závazná vyhláška obce Struhařov č. 3/2021, o stanovení obecního systému odpadového hospodářství</t>
  </si>
  <si>
    <t>1182450863</t>
  </si>
  <si>
    <t>3/2023</t>
  </si>
  <si>
    <t>Obec Struhařov Zastupitelstvo obce Struhařov Obecně závazná vyhláška obce Struhařov č. 2 /2023, o nočním klidu</t>
  </si>
  <si>
    <t>2023-04-07</t>
  </si>
  <si>
    <t>8/2023: Obecně závazná vyhláška obce Struhařov o nočním klidu</t>
  </si>
  <si>
    <t>1163826287</t>
  </si>
  <si>
    <t>2/2023</t>
  </si>
  <si>
    <t>OBECNĚ ZÁVAZNÁ VYHLÁŠKA Obce Struhařov 01/2023 o místních poplatcích</t>
  </si>
  <si>
    <t>2023-03-15</t>
  </si>
  <si>
    <t>5/2023: Obecně závazná vyhláška obce Struhařov o místním poplatku ze psů; 5/2023: Obecně závazná vyhláška obce Struhařov o místním poplatku ze psů</t>
  </si>
  <si>
    <t>1160358577</t>
  </si>
  <si>
    <t>1/2023</t>
  </si>
  <si>
    <t>Obecně závazná vyhláška obce Struhařov č. 1/2022, kterou se mění obecně závazná vyhláška č. 2/2021 o místním poplatku za odkládání komunálního odpadu z nemovité věci</t>
  </si>
  <si>
    <t>2023-03-07</t>
  </si>
  <si>
    <t>1146599960</t>
  </si>
  <si>
    <t>3/2021</t>
  </si>
  <si>
    <t>Obecně závazná vyhláška obce Struhařov č. 3/2021, o stanovení obecního systému odpadového hospodářství</t>
  </si>
  <si>
    <t>2022-12-01</t>
  </si>
  <si>
    <t>4/2023: Obecně závazná vyhláška obce Struhařov o stanovení obecního systému odpadového hospodářství; 4/2023: Obecně závazná vyhláška obce Struhařov o stanovení obecního systému odpadového hospodářství; 4/2023: Obecně závazná vyhláška obce Struhařov o stanovení obecního systému odpadového hospodářství</t>
  </si>
  <si>
    <t>1146403071</t>
  </si>
  <si>
    <t>2/2021</t>
  </si>
  <si>
    <t>Obecně závazná vyhláška obce Struhařov č. 2/2021, o místním poplatku za odkládání odpadu z nemovité věci</t>
  </si>
  <si>
    <t>2022-01-01</t>
  </si>
  <si>
    <t>1/2023: Obecně závazná vyhláška obce Struhařov č. 1/2022, kterou se mění obecně závazná vyhláška č. 2/2021 o místním poplatku za odkládání komunálního odpadu z nemovité věci; 1/2023: Obecně závazná vyhláška obce Struhařov č. 1/2022, kterou se mění obecně závazná vyhláška č. 2/2021 o místním poplatku za odkládání komunálního odpadu z nemovité věci</t>
  </si>
  <si>
    <t>9/2023: Obecně závazná vyhláška obce Struhařov o místním poplatku za odkládání komunálního odpadu z nemovité věci</t>
  </si>
  <si>
    <t>1146398340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</si>
</sst>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45861</v>
      </c>
      <c r="I2" s="1">
        <v>45862.4305218109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HYPERLINK("https://sbirkapp.gov.cz/detail/SPPTUCYDUOBD2I22", "https://sbirkapp.gov.cz/detail/SPPTUCYDUOBD2I22")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45798</v>
      </c>
      <c r="I3" s="1">
        <v>45803.43089930651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45877</v>
      </c>
      <c r="U3" s="2">
        <f>HYPERLINK("https://sbirkapp.gov.cz/detail/SPPKETHGEBHSVZ2A", "https://sbirkapp.gov.cz/detail/SPPKETHGEBHSVZ2A")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45637</v>
      </c>
      <c r="I4" s="1">
        <v>45646.49065513486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HYPERLINK("https://sbirkapp.gov.cz/detail/SPPPP4R6LXKYUNE4", "https://sbirkapp.gov.cz/detail/SPPPP4R6LXKYUNE4")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45637</v>
      </c>
      <c r="I5" s="1">
        <v>45646.48879253366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HYPERLINK("https://sbirkapp.gov.cz/detail/SPP5NXZBE4VNZ5FW", "https://sbirkapp.gov.cz/detail/SPP5NXZBE4VNZ5FW")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45637</v>
      </c>
      <c r="I6" s="1">
        <v>45646.48771051724</v>
      </c>
      <c r="J6" t="s">
        <v>44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HYPERLINK("https://sbirkapp.gov.cz/detail/SPPHFIGKCELMGMZI", "https://sbirkapp.gov.cz/detail/SPPHFIGKCELMGMZI")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45637</v>
      </c>
      <c r="I7" s="1">
        <v>45646.48611829625</v>
      </c>
      <c r="J7" t="s">
        <v>44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HYPERLINK("https://sbirkapp.gov.cz/detail/SPPTCKCPX2EH3LMM", "https://sbirkapp.gov.cz/detail/SPPTCKCPX2EH3LMM")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45483</v>
      </c>
      <c r="I8" s="1">
        <v>45484.50644310949</v>
      </c>
      <c r="J8" t="s">
        <v>69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HYPERLINK("https://sbirkapp.gov.cz/detail/SPP3PJA225ALNMQA", "https://sbirkapp.gov.cz/detail/SPP3PJA225ALNMQA")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45419</v>
      </c>
      <c r="I9" s="1">
        <v>45433.63491988193</v>
      </c>
      <c r="J9" t="s">
        <v>44</v>
      </c>
      <c r="K9" t="s">
        <v>31</v>
      </c>
      <c r="M9" t="s">
        <v>76</v>
      </c>
      <c r="N9" t="s">
        <v>77</v>
      </c>
      <c r="S9" t="b">
        <v>1</v>
      </c>
      <c r="U9" s="2">
        <f>HYPERLINK("https://sbirkapp.gov.cz/detail/SPPFSZKX6LDWBHSG", "https://sbirkapp.gov.cz/detail/SPPFSZKX6LDWBHSG")</f>
        <v>0</v>
      </c>
      <c r="V9" t="s">
        <v>78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43257</v>
      </c>
      <c r="I10" s="1">
        <v>45394.60259448382</v>
      </c>
      <c r="J10" t="s">
        <v>81</v>
      </c>
      <c r="K10" t="s">
        <v>82</v>
      </c>
      <c r="L10" s="1">
        <v>43259</v>
      </c>
      <c r="M10" t="s">
        <v>83</v>
      </c>
      <c r="N10" t="s">
        <v>84</v>
      </c>
      <c r="R10" t="s">
        <v>85</v>
      </c>
      <c r="S10" t="b">
        <v>0</v>
      </c>
      <c r="T10" s="1">
        <v>45499</v>
      </c>
      <c r="U10" s="2">
        <f>HYPERLINK("https://sbirkapp.gov.cz/detail/SPP5YKMDIYU2DFU6", "https://sbirkapp.gov.cz/detail/SPP5YKMDIYU2DFU6")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43257</v>
      </c>
      <c r="I11" s="1">
        <v>45394.60100491323</v>
      </c>
      <c r="J11" t="s">
        <v>81</v>
      </c>
      <c r="K11" t="s">
        <v>82</v>
      </c>
      <c r="L11" s="1">
        <v>43259</v>
      </c>
      <c r="M11" t="s">
        <v>89</v>
      </c>
      <c r="N11" t="s">
        <v>90</v>
      </c>
      <c r="S11" t="b">
        <v>1</v>
      </c>
      <c r="U11" s="2">
        <f>HYPERLINK("https://sbirkapp.gov.cz/detail/SPPFR32XN3T6GETK", "https://sbirkapp.gov.cz/detail/SPPFR32XN3T6GETK")</f>
        <v>0</v>
      </c>
      <c r="V11" t="s">
        <v>91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43257</v>
      </c>
      <c r="I12" s="1">
        <v>45394.5988942416</v>
      </c>
      <c r="J12" t="s">
        <v>81</v>
      </c>
      <c r="K12" t="s">
        <v>82</v>
      </c>
      <c r="L12" s="1">
        <v>43259</v>
      </c>
      <c r="M12" t="s">
        <v>94</v>
      </c>
      <c r="N12" t="s">
        <v>95</v>
      </c>
      <c r="S12" t="b">
        <v>1</v>
      </c>
      <c r="U12" s="2">
        <f>HYPERLINK("https://sbirkapp.gov.cz/detail/SPPPEYLR5PKCEQG2", "https://sbirkapp.gov.cz/detail/SPPPEYLR5PKCEQG2")</f>
        <v>0</v>
      </c>
      <c r="V12" t="s">
        <v>96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43257</v>
      </c>
      <c r="I13" s="1">
        <v>45394.59730388373</v>
      </c>
      <c r="J13" t="s">
        <v>81</v>
      </c>
      <c r="K13" t="s">
        <v>82</v>
      </c>
      <c r="L13" s="1">
        <v>43259</v>
      </c>
      <c r="M13" t="s">
        <v>99</v>
      </c>
      <c r="N13" t="s">
        <v>100</v>
      </c>
      <c r="S13" t="b">
        <v>1</v>
      </c>
      <c r="U13" s="2">
        <f>HYPERLINK("https://sbirkapp.gov.cz/detail/SPPL3QJPBNSXFZMO", "https://sbirkapp.gov.cz/detail/SPPL3QJPBNSXFZMO")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40191</v>
      </c>
      <c r="I14" s="1">
        <v>45394.59362278682</v>
      </c>
      <c r="J14" t="s">
        <v>104</v>
      </c>
      <c r="K14" t="s">
        <v>82</v>
      </c>
      <c r="L14" s="1">
        <v>40191</v>
      </c>
      <c r="M14" t="s">
        <v>105</v>
      </c>
      <c r="N14" t="s">
        <v>106</v>
      </c>
      <c r="R14" t="s">
        <v>107</v>
      </c>
      <c r="S14" t="b">
        <v>0</v>
      </c>
      <c r="T14" s="1">
        <v>45658</v>
      </c>
      <c r="U14" s="2">
        <f>HYPERLINK("https://sbirkapp.gov.cz/detail/SPPUS3NBRYCW3YUM", "https://sbirkapp.gov.cz/detail/SPPUS3NBRYCW3YUM")</f>
        <v>0</v>
      </c>
      <c r="V14" t="s">
        <v>108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39475</v>
      </c>
      <c r="I15" s="1">
        <v>45394.58993652634</v>
      </c>
      <c r="J15" t="s">
        <v>111</v>
      </c>
      <c r="K15" t="s">
        <v>82</v>
      </c>
      <c r="L15" s="1">
        <v>39477</v>
      </c>
      <c r="M15" t="s">
        <v>112</v>
      </c>
      <c r="N15" t="s">
        <v>113</v>
      </c>
      <c r="S15" t="b">
        <v>1</v>
      </c>
      <c r="U15" s="2">
        <f>HYPERLINK("https://sbirkapp.gov.cz/detail/SPPD26OVSNI5OABG", "https://sbirkapp.gov.cz/detail/SPPD26OVSNI5OABG")</f>
        <v>0</v>
      </c>
      <c r="V15" t="s">
        <v>114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116</v>
      </c>
      <c r="H16" s="1">
        <v>45210</v>
      </c>
      <c r="I16" s="1">
        <v>45216.65560944966</v>
      </c>
      <c r="J16" t="s">
        <v>117</v>
      </c>
      <c r="K16" t="s">
        <v>31</v>
      </c>
      <c r="M16" t="s">
        <v>118</v>
      </c>
      <c r="N16" t="s">
        <v>119</v>
      </c>
      <c r="S16" t="b">
        <v>1</v>
      </c>
      <c r="U16" s="2">
        <f>HYPERLINK("https://sbirkapp.gov.cz/detail/SPPO4DID3RBSWDAA", "https://sbirkapp.gov.cz/detail/SPPO4DID3RBSWDAA")</f>
        <v>0</v>
      </c>
      <c r="V16" t="s">
        <v>120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28</v>
      </c>
      <c r="G17" t="s">
        <v>43</v>
      </c>
      <c r="H17" s="1">
        <v>45035</v>
      </c>
      <c r="I17" s="1">
        <v>45044.48671539893</v>
      </c>
      <c r="J17" t="s">
        <v>122</v>
      </c>
      <c r="K17" t="s">
        <v>31</v>
      </c>
      <c r="M17" t="s">
        <v>45</v>
      </c>
      <c r="N17" t="s">
        <v>46</v>
      </c>
      <c r="P17" t="s">
        <v>123</v>
      </c>
      <c r="R17" t="s">
        <v>107</v>
      </c>
      <c r="S17" t="b">
        <v>0</v>
      </c>
      <c r="T17" s="1">
        <v>45658</v>
      </c>
      <c r="U17" s="2">
        <f>HYPERLINK("https://sbirkapp.gov.cz/detail/SPPSL5GZ3BOERJ3W", "https://sbirkapp.gov.cz/detail/SPPSL5GZ3BOERJ3W")</f>
        <v>0</v>
      </c>
      <c r="V17" t="s">
        <v>124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125</v>
      </c>
      <c r="F18" t="s">
        <v>28</v>
      </c>
      <c r="G18" t="s">
        <v>126</v>
      </c>
      <c r="H18" s="1">
        <v>45035</v>
      </c>
      <c r="I18" s="1">
        <v>45044.48513554279</v>
      </c>
      <c r="J18" t="s">
        <v>122</v>
      </c>
      <c r="K18" t="s">
        <v>31</v>
      </c>
      <c r="M18" t="s">
        <v>127</v>
      </c>
      <c r="N18" t="s">
        <v>128</v>
      </c>
      <c r="P18" t="s">
        <v>129</v>
      </c>
      <c r="S18" t="b">
        <v>1</v>
      </c>
      <c r="U18" s="2">
        <f>HYPERLINK("https://sbirkapp.gov.cz/detail/SPP5ECZAQMYKTZ6W", "https://sbirkapp.gov.cz/detail/SPP5ECZAQMYKTZ6W")</f>
        <v>0</v>
      </c>
      <c r="V18" t="s">
        <v>130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56</v>
      </c>
      <c r="H19" s="1">
        <v>45035</v>
      </c>
      <c r="I19" s="1">
        <v>45044.48250984289</v>
      </c>
      <c r="J19" t="s">
        <v>122</v>
      </c>
      <c r="K19" t="s">
        <v>31</v>
      </c>
      <c r="M19" t="s">
        <v>57</v>
      </c>
      <c r="N19" t="s">
        <v>58</v>
      </c>
      <c r="R19" t="s">
        <v>132</v>
      </c>
      <c r="S19" t="b">
        <v>0</v>
      </c>
      <c r="T19" s="1">
        <v>45658</v>
      </c>
      <c r="U19" s="2">
        <f>HYPERLINK("https://sbirkapp.gov.cz/detail/SPPYQBVHBTG7SHP2", "https://sbirkapp.gov.cz/detail/SPPYQBVHBTG7SHP2")</f>
        <v>0</v>
      </c>
      <c r="V19" t="s">
        <v>133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28</v>
      </c>
      <c r="G20" t="s">
        <v>135</v>
      </c>
      <c r="H20" s="1">
        <v>45035</v>
      </c>
      <c r="I20" s="1">
        <v>45044.48040686527</v>
      </c>
      <c r="J20" t="s">
        <v>122</v>
      </c>
      <c r="K20" t="s">
        <v>31</v>
      </c>
      <c r="M20" t="s">
        <v>51</v>
      </c>
      <c r="N20" t="s">
        <v>52</v>
      </c>
      <c r="R20" t="s">
        <v>136</v>
      </c>
      <c r="S20" t="b">
        <v>0</v>
      </c>
      <c r="T20" s="1">
        <v>45658</v>
      </c>
      <c r="U20" s="2">
        <f>HYPERLINK("https://sbirkapp.gov.cz/detail/SPPQJ5TIG3O6BIZ4", "https://sbirkapp.gov.cz/detail/SPPQJ5TIG3O6BIZ4")</f>
        <v>0</v>
      </c>
      <c r="V20" t="s">
        <v>137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138</v>
      </c>
      <c r="F21" t="s">
        <v>28</v>
      </c>
      <c r="G21" t="s">
        <v>139</v>
      </c>
      <c r="H21" s="1">
        <v>45035</v>
      </c>
      <c r="I21" s="1">
        <v>45044.47724697334</v>
      </c>
      <c r="J21" t="s">
        <v>122</v>
      </c>
      <c r="K21" t="s">
        <v>31</v>
      </c>
      <c r="M21" t="s">
        <v>63</v>
      </c>
      <c r="N21" t="s">
        <v>64</v>
      </c>
      <c r="P21" t="s">
        <v>140</v>
      </c>
      <c r="R21" t="s">
        <v>141</v>
      </c>
      <c r="S21" t="b">
        <v>0</v>
      </c>
      <c r="T21" s="1">
        <v>45658</v>
      </c>
      <c r="U21" s="2">
        <f>HYPERLINK("https://sbirkapp.gov.cz/detail/SPPHSSFYLXKEYE2G", "https://sbirkapp.gov.cz/detail/SPPHSSFYLXKEYE2G")</f>
        <v>0</v>
      </c>
      <c r="V21" t="s">
        <v>142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143</v>
      </c>
      <c r="F22" t="s">
        <v>28</v>
      </c>
      <c r="G22" t="s">
        <v>144</v>
      </c>
      <c r="H22" s="1">
        <v>45035</v>
      </c>
      <c r="I22" s="1">
        <v>45044.47409820759</v>
      </c>
      <c r="J22" t="s">
        <v>122</v>
      </c>
      <c r="K22" t="s">
        <v>31</v>
      </c>
      <c r="M22" t="s">
        <v>32</v>
      </c>
      <c r="N22" t="s">
        <v>33</v>
      </c>
      <c r="P22" t="s">
        <v>145</v>
      </c>
      <c r="R22" t="s">
        <v>34</v>
      </c>
      <c r="S22" t="b">
        <v>0</v>
      </c>
      <c r="T22" s="1">
        <v>45818</v>
      </c>
      <c r="U22" s="2">
        <f>HYPERLINK("https://sbirkapp.gov.cz/detail/SPPUWI65KVBQDZDA", "https://sbirkapp.gov.cz/detail/SPPUWI65KVBQDZDA")</f>
        <v>0</v>
      </c>
      <c r="V22" t="s">
        <v>146</v>
      </c>
      <c r="W22">
        <v>3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147</v>
      </c>
      <c r="F23" t="s">
        <v>28</v>
      </c>
      <c r="G23" t="s">
        <v>148</v>
      </c>
      <c r="H23" s="1">
        <v>45007</v>
      </c>
      <c r="I23" s="1">
        <v>45007.62641285391</v>
      </c>
      <c r="J23" t="s">
        <v>149</v>
      </c>
      <c r="K23" t="s">
        <v>31</v>
      </c>
      <c r="M23" t="s">
        <v>127</v>
      </c>
      <c r="N23" t="s">
        <v>128</v>
      </c>
      <c r="R23" t="s">
        <v>150</v>
      </c>
      <c r="S23" t="b">
        <v>0</v>
      </c>
      <c r="T23" s="1">
        <v>45059</v>
      </c>
      <c r="U23" s="2">
        <f>HYPERLINK("https://sbirkapp.gov.cz/detail/SPPH4LYGKZS45VCA", "https://sbirkapp.gov.cz/detail/SPPH4LYGKZS45VCA")</f>
        <v>0</v>
      </c>
      <c r="V23" t="s">
        <v>151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152</v>
      </c>
      <c r="F24" t="s">
        <v>28</v>
      </c>
      <c r="G24" t="s">
        <v>153</v>
      </c>
      <c r="H24" s="1">
        <v>44979</v>
      </c>
      <c r="I24" s="1">
        <v>45000.74709386057</v>
      </c>
      <c r="J24" t="s">
        <v>154</v>
      </c>
      <c r="K24" t="s">
        <v>31</v>
      </c>
      <c r="M24" t="s">
        <v>63</v>
      </c>
      <c r="N24" t="s">
        <v>64</v>
      </c>
      <c r="R24" t="s">
        <v>155</v>
      </c>
      <c r="S24" t="b">
        <v>0</v>
      </c>
      <c r="T24" s="1">
        <v>45059</v>
      </c>
      <c r="U24" s="2">
        <f>HYPERLINK("https://sbirkapp.gov.cz/detail/SPPAI346LUKU2NQU", "https://sbirkapp.gov.cz/detail/SPPAI346LUKU2NQU")</f>
        <v>0</v>
      </c>
      <c r="V24" t="s">
        <v>156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157</v>
      </c>
      <c r="F25" t="s">
        <v>28</v>
      </c>
      <c r="G25" t="s">
        <v>158</v>
      </c>
      <c r="H25" s="1">
        <v>44618</v>
      </c>
      <c r="I25" s="1">
        <v>44977.79642291763</v>
      </c>
      <c r="J25" t="s">
        <v>159</v>
      </c>
      <c r="K25" t="s">
        <v>31</v>
      </c>
      <c r="M25" t="s">
        <v>45</v>
      </c>
      <c r="N25" t="s">
        <v>46</v>
      </c>
      <c r="O25" t="s">
        <v>123</v>
      </c>
      <c r="R25" t="s">
        <v>107</v>
      </c>
      <c r="S25" t="b">
        <v>0</v>
      </c>
      <c r="T25" s="1">
        <v>45658</v>
      </c>
      <c r="U25" s="2">
        <f>HYPERLINK("https://sbirkapp.gov.cz/detail/SPPR7HXHBRMZZLI6", "https://sbirkapp.gov.cz/detail/SPPR7HXHBRMZZLI6")</f>
        <v>0</v>
      </c>
      <c r="V25" t="s">
        <v>160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161</v>
      </c>
      <c r="F26" t="s">
        <v>28</v>
      </c>
      <c r="G26" t="s">
        <v>162</v>
      </c>
      <c r="H26" s="1">
        <v>44545</v>
      </c>
      <c r="I26" s="1">
        <v>44977.60420599019</v>
      </c>
      <c r="J26" t="s">
        <v>163</v>
      </c>
      <c r="K26" t="s">
        <v>82</v>
      </c>
      <c r="L26" s="1">
        <v>44550</v>
      </c>
      <c r="M26" t="s">
        <v>32</v>
      </c>
      <c r="N26" t="s">
        <v>33</v>
      </c>
      <c r="R26" t="s">
        <v>164</v>
      </c>
      <c r="S26" t="b">
        <v>0</v>
      </c>
      <c r="T26" s="1">
        <v>45059</v>
      </c>
      <c r="U26" s="2">
        <f>HYPERLINK("https://sbirkapp.gov.cz/detail/SPPW4YTQNZJSKBVK", "https://sbirkapp.gov.cz/detail/SPPW4YTQNZJSKBVK")</f>
        <v>0</v>
      </c>
      <c r="V26" t="s">
        <v>165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166</v>
      </c>
      <c r="F27" t="s">
        <v>28</v>
      </c>
      <c r="G27" t="s">
        <v>167</v>
      </c>
      <c r="H27" s="1">
        <v>44545</v>
      </c>
      <c r="I27" s="1">
        <v>44977.59948437585</v>
      </c>
      <c r="J27" t="s">
        <v>168</v>
      </c>
      <c r="K27" t="s">
        <v>82</v>
      </c>
      <c r="L27" s="1">
        <v>44550</v>
      </c>
      <c r="M27" t="s">
        <v>45</v>
      </c>
      <c r="N27" t="s">
        <v>46</v>
      </c>
      <c r="Q27" t="s">
        <v>169</v>
      </c>
      <c r="R27" t="s">
        <v>170</v>
      </c>
      <c r="S27" t="b">
        <v>0</v>
      </c>
      <c r="T27" s="1">
        <v>45059</v>
      </c>
      <c r="U27" s="2">
        <f>HYPERLINK("https://sbirkapp.gov.cz/detail/SPP3FDKLNUBOK5T4", "https://sbirkapp.gov.cz/detail/SPP3FDKLNUBOK5T4")</f>
        <v>0</v>
      </c>
      <c r="V27" t="s">
        <v>171</v>
      </c>
      <c r="W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2026-08-29T13:24:01Z</dcterms:created>
  <dcterms:modified xsi:type="dcterms:W3CDTF">2026-08-29T13:24:01Z</dcterms:modified>
</cp:coreProperties>
</file>