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<sst xmlns="http://schemas.openxmlformats.org/spreadsheetml/2006/main" count="353" uniqueCount="176">
  <si>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</si>
  <si>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</si>
  <si>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</si>
  <si>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</si>
  <si>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</si>
  <si>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</si>
  <si>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</si>
  <si>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</si>
  <si>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</si>
  <si>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</si>
  <si>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</si>
  <si>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</si>
  <si>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</si>
  <si>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</si>
  <si>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</si>
  <si>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</si>
  <si>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</si>
  <si>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</si>
  <si>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</si>
  <si>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</si>
  <si>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</si>
  <si>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</si>
  <si>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</si>
  <si>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Kamenický Šenov</t>
  </si>
  <si>
    <t>00260622</t>
  </si>
  <si>
    <t>qb6b24f</t>
  </si>
  <si>
    <t>Liberecký kraj</t>
  </si>
  <si>
    <t>4/2026</t>
  </si>
  <si>
    <t>Obecně závazná vyhláška</t>
  </si>
  <si>
    <t>Obecně závazná vyhláška města Kamenický Šenov o stanovení koeficientů daně z nemovitých věcí</t>
  </si>
  <si>
    <t>2027-01-01</t>
  </si>
  <si>
    <t>Běžný</t>
  </si>
  <si>
    <t>daň z nemovitých věcí - místní koeficient; daň z nemovitých věcí - koeficient u pozemků; daň z nemovitých věcí - koeficient u staveb a jednotek</t>
  </si>
  <si>
    <t>zákon č. 338/1992 Sb., o dani z nemovitých věcí - § 12 odst. 1 písm. a) bod 4; zákon č. 338/1992 Sb., o dani z nemovitých věcí - § 6 odst. 4; zákon č. 338/1992 Sb., o dani z nemovitých věcí - § 11 odst. 5</t>
  </si>
  <si>
    <t>3/2024: Obecně závazná vyhláška města Kamenický Šenov o stanovení koeficientu pro výpočet daně z nemovitých věcí</t>
  </si>
  <si>
    <t>1728847965</t>
  </si>
  <si>
    <t>3/2026</t>
  </si>
  <si>
    <t>Obecně závazná vyhláška města Kamenický Šenov  o místním poplatku z pobytu</t>
  </si>
  <si>
    <t>místní poplatek z pobytu</t>
  </si>
  <si>
    <t>zákon č. 565/1990 Sb., o místních poplatcích - § 14 - z pobytu</t>
  </si>
  <si>
    <t>1728840495</t>
  </si>
  <si>
    <t>2/2026</t>
  </si>
  <si>
    <t>Obecně závazná vyhláška města Kamenický Šenov, kterou se zrušuje Obecně závazná vyhláška města Kamenický Šenov č. 6/2023 o místním poplatku ze vstupného ze dne 13. září 2023</t>
  </si>
  <si>
    <t>2026-07-22</t>
  </si>
  <si>
    <t>zrušovací</t>
  </si>
  <si>
    <t>ústavní zákon č. 1/1993 Sb., Ústava České republiky - čl. 104 odst. 3 - zrušovací OZV</t>
  </si>
  <si>
    <t>6/2023: Obecně závazná vyhláška města Kamenický Šenov o místním poplatku ze vstupného</t>
  </si>
  <si>
    <t>1728837728</t>
  </si>
  <si>
    <t>1/2026</t>
  </si>
  <si>
    <t>Obecně závazná vyhláška města Kamenický Šenov o regulaci provozování hazardních her</t>
  </si>
  <si>
    <t>2026-05-15</t>
  </si>
  <si>
    <t>hazardní hry</t>
  </si>
  <si>
    <t>zákon č. 186/2016 Sb., o hazardních hrách - § 12 odst. 1</t>
  </si>
  <si>
    <t>1689623800</t>
  </si>
  <si>
    <t>2/2025</t>
  </si>
  <si>
    <t>Obecně závazná vyhláška města Kamenický Šenov o místním poplatku za užívání veřejného prostranství</t>
  </si>
  <si>
    <t>2025-10-06</t>
  </si>
  <si>
    <t>místní poplatek za užívání veřejného prostranství</t>
  </si>
  <si>
    <t>zákon č. 565/1990 Sb., o místních poplatcích - § 14 - za užívání veřejného prostranství</t>
  </si>
  <si>
    <t>2/2023: Obecně závazná vyhláška města Kamenický Šenov o místním poplatku za užívání veřejného prostranství</t>
  </si>
  <si>
    <t>1581029110</t>
  </si>
  <si>
    <t>1/2025</t>
  </si>
  <si>
    <t>Nařízení</t>
  </si>
  <si>
    <t>Tržní řád</t>
  </si>
  <si>
    <t>2025-08-30</t>
  </si>
  <si>
    <t>regulace prodeje zboží a nabízení služeb - tržní řád; regulace prodeje zboží nebo poskytování služeb v energetických odvětvích; regulace podomního a pochůzkového prodeje a nabízení služeb</t>
  </si>
  <si>
    <t xml:space="preserve">zákon č. 455/1991 Sb., živnostenský zákon - § 18 odst. 1 ; zákon č. 458/2000 Sb., energetický zákon - § 11p; zákon č. 455/1991 Sb., živnostenský zákon - § 18 odst. 4 </t>
  </si>
  <si>
    <t>1565170798</t>
  </si>
  <si>
    <t>4/2024</t>
  </si>
  <si>
    <t>Obecně závazná vyhláška města Kamenický Šenov o stanovení obecního systému odpadového hospodářství</t>
  </si>
  <si>
    <t>2025-01-01</t>
  </si>
  <si>
    <t>systém odpadového hospodářství</t>
  </si>
  <si>
    <t>zákon č. 541/2020 Sb., o odpadech - § 59 odst. 4</t>
  </si>
  <si>
    <t>2/2021: Obecně závazná vyhláška o stanovení obecního systému odpadového hospodářství</t>
  </si>
  <si>
    <t>1379073878</t>
  </si>
  <si>
    <t>3/2024</t>
  </si>
  <si>
    <t>Obecně závazná vyhláška města Kamenický Šenov o stanovení koeficientu pro výpočet daně z nemovitých věcí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</si>
  <si>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</si>
  <si>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4</t>
  </si>
  <si>
    <t>4/2023: Obecně závazná vyhláška města Kamenický Šenov o stanovení koeficientu pro výpočet daně z nemovitých věcí</t>
  </si>
  <si>
    <t>4/2026: Obecně závazná vyhláška města Kamenický Šenov o stanovení koeficientů daně z nemovitých věcí</t>
  </si>
  <si>
    <t>1379069873</t>
  </si>
  <si>
    <t>2/2024</t>
  </si>
  <si>
    <t>Obecně závazná vyhláška města Kamenický Šenov o stanovení výjimečného případu, kdy doba nočního klidu je vymezena dobou kratší</t>
  </si>
  <si>
    <t>2024-06-14</t>
  </si>
  <si>
    <t>noční klid</t>
  </si>
  <si>
    <t>zákon č. 251/2016 Sb., o některých přestupcích - § 5 odst. 7</t>
  </si>
  <si>
    <t>1320802871</t>
  </si>
  <si>
    <t>1/2024</t>
  </si>
  <si>
    <t>Obecně závazná vyhláška města Kamenický Šenov o zákazu konzumace alkoholických nápojů na vybraných veřejných prostranstvích</t>
  </si>
  <si>
    <t>2024-03-12</t>
  </si>
  <si>
    <t>alkohol - zákaz konzumace</t>
  </si>
  <si>
    <t>zákon č. 65/2017 Sb., o ochraně zdraví před škodlivými účinky návykových látek - § 17 odst. 2 písm. a)</t>
  </si>
  <si>
    <t>1320799188</t>
  </si>
  <si>
    <t>7/2023</t>
  </si>
  <si>
    <t>Obecně závazná vyhláška města Kamenický Šenov o nočním klidu</t>
  </si>
  <si>
    <t>2023-11-22</t>
  </si>
  <si>
    <t>1/2018: Obecně závazná vyhláška o nočním klidu</t>
  </si>
  <si>
    <t>1266979325</t>
  </si>
  <si>
    <t>6/2023</t>
  </si>
  <si>
    <t>Obecně závazná vyhláška města Kamenický Šenov o místním poplatku ze vstupného</t>
  </si>
  <si>
    <t>2024-01-01</t>
  </si>
  <si>
    <t>místní poplatek ze vstupného</t>
  </si>
  <si>
    <t>zákon č. 565/1990 Sb., o místních poplatcích - § 14 - ze vstupného</t>
  </si>
  <si>
    <t>5/2019: Obecně závazná vyhláška o místním poplatku ze vstupného</t>
  </si>
  <si>
    <t>2/2026: Obecně závazná vyhláška města Kamenický Šenov, kterou se zrušuje Obecně závazná vyhláška města Kamenický Šenov č. 6/2023 o místním poplatku ze vstupného ze dne 13. září 2023</t>
  </si>
  <si>
    <t>1247624215</t>
  </si>
  <si>
    <t>5/2023</t>
  </si>
  <si>
    <t>Obecně závazná vyhláška města Kamenický Šenov o místním poplatku ze psů</t>
  </si>
  <si>
    <t>místní poplatek ze psů</t>
  </si>
  <si>
    <t>zákon č. 565/1990 Sb., o místních poplatcích - § 14 - ze psů</t>
  </si>
  <si>
    <t>3/2019: Obecně závazná vyhláška o místním poplatku ze psů</t>
  </si>
  <si>
    <t>1247622973</t>
  </si>
  <si>
    <t>4/2023</t>
  </si>
  <si>
    <t>daň z nemovitých věcí - koeficient u staveb a jednotek; daň z nemovitých věcí - koeficient u staveb a jednotek</t>
  </si>
  <si>
    <t xml:space="preserve">zákon č. 338/1992 Sb., o dani z nemovitých věcí - § 11 odst. 3 písm. a)  ; zákon č. 338/1992 Sb., o dani z nemovitých věcí - § 11 odst. 3 písm. b)  </t>
  </si>
  <si>
    <t>1247335852</t>
  </si>
  <si>
    <t>3/2023</t>
  </si>
  <si>
    <t>Obecně závazná vyhláška města Kamenický Šenov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</si>
  <si>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</si>
  <si>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</si>
  <si>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 místním poplatku za obecní systém odpadového hospodářství</t>
  </si>
  <si>
    <t>1211126650</t>
  </si>
  <si>
    <t>2/2023</t>
  </si>
  <si>
    <t>2/2025: Obecně závazná vyhláška města Kamenický Šenov o místním poplatku za užívání veřejného prostranství</t>
  </si>
  <si>
    <t>1211124664</t>
  </si>
  <si>
    <t>1/2023</t>
  </si>
  <si>
    <t>Obecně závazná vyhláška města Kamenický Šenov, kterou se zrušují některé obecně závazné vyhlášky</t>
  </si>
  <si>
    <t>2023-07-18</t>
  </si>
  <si>
    <t>1211121415</t>
  </si>
  <si>
    <t>2/2021</t>
  </si>
  <si>
    <t>Obecně závazná vyhláška o stanovení obecního systému odpadového hospodářství</t>
  </si>
  <si>
    <t>2021-11-26</t>
  </si>
  <si>
    <t>Dle přechodného ustanovení</t>
  </si>
  <si>
    <t>4/2024: Obecně závazná vyhláška města Kamenický Šenov o stanovení obecního systému odpadového hospodářství</t>
  </si>
  <si>
    <t>1189695851</t>
  </si>
  <si>
    <t>1/2021</t>
  </si>
  <si>
    <t>Obecně závazná vyhláška o místním poplatku za obecní systém odpadového hospodářství</t>
  </si>
  <si>
    <t>2022-01-01</t>
  </si>
  <si>
    <t>3/2023: Obecně závazná vyhláška města Kamenický Šenov o místním poplatku za obecní systém odpadového hospodářství</t>
  </si>
  <si>
    <t>1189690582</t>
  </si>
  <si>
    <t>5/2019</t>
  </si>
  <si>
    <t>Obecně závazná vyhláška o místním poplatku ze vstupného</t>
  </si>
  <si>
    <t>2020-01-01</t>
  </si>
  <si>
    <t>1189687553</t>
  </si>
  <si>
    <t>3/2019</t>
  </si>
  <si>
    <t>Obecně závazná vyhláška o místním poplatku ze psů</t>
  </si>
  <si>
    <t>5/2023: Obecně závazná vyhláška města Kamenický Šenov o místním poplatku ze psů</t>
  </si>
  <si>
    <t>1189684950</t>
  </si>
  <si>
    <t>5/2018</t>
  </si>
  <si>
    <t>Obecně závazná vyhláška, kterou se stanoví část společného školského obvodu základní školy zřízené městem Kamenický Šenov a školský obvod základní školy zřízené městem Kamenický Šenov</t>
  </si>
  <si>
    <t>2018-06-23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</si>
  <si>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</si>
  <si>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</si>
  <si>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1189679820</t>
  </si>
  <si>
    <t>3/2018</t>
  </si>
  <si>
    <t>Obecně závazná vyhláška, kterou se stanoví školské obvody mateřských škol zřízených městem Kamenický Šenov</t>
  </si>
  <si>
    <t>školské obvody - mateřské školy</t>
  </si>
  <si>
    <t>zákon č. 561/2004 Sb., školský zákon - § 179 odst. 3 a § 178 odst. 2 písm. b)</t>
  </si>
  <si>
    <t>1189672496</t>
  </si>
  <si>
    <t>2/2018</t>
  </si>
  <si>
    <t>Obecně závazná vyhláška o stanovení pravidel pro pohyb psů na veřejném prostranství a o zabezpečení čistoty veřejných prostranství</t>
  </si>
  <si>
    <t>2018-03-17</t>
  </si>
  <si>
    <t>pohyb psů; veřejný pořádek - jiné</t>
  </si>
  <si>
    <t>zákon č. 246/1992 Sb., na ochranu zvířat proti týrání - § 24 odst. 2; zákon č. 128/2000 Sb., o obcích - § 10 písm. c) - jiné</t>
  </si>
  <si>
    <t>1189667624</t>
  </si>
  <si>
    <t>1/2018</t>
  </si>
  <si>
    <t>Obecně závazná vyhláška o nočním klidu</t>
  </si>
  <si>
    <t>7/2023: Obecně závazná vyhláška města Kamenický Šenov o nočním klidu</t>
  </si>
  <si>
    <t>1189663056</t>
  </si>
  <si>
    <t>1/2015</t>
  </si>
  <si>
    <t>Obecně závazná vyhláška o zřízení městské policie</t>
  </si>
  <si>
    <t>2016-01-01</t>
  </si>
  <si>
    <t>obecní policie</t>
  </si>
  <si>
    <t xml:space="preserve">zákon č. 553/1991 Sb., o obecní policii - § 1 odst. 1 </t>
  </si>
  <si>
    <t>1189654329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</si>
</sst>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46202</v>
      </c>
      <c r="I2" s="1">
        <v>46210.41750127838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HYPERLINK("https://sbirkapp.gov.cz/detail/SPPUYZJQIOMJWIFQ", "https://sbirkapp.gov.cz/detail/SPPUYZJQIOMJWIFQ")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46202</v>
      </c>
      <c r="I3" s="1">
        <v>46210.41222825023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HYPERLINK("https://sbirkapp.gov.cz/detail/SPPMTEWDMRSXY4BI", "https://sbirkapp.gov.cz/detail/SPPMTEWDMRSXY4BI")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46202</v>
      </c>
      <c r="I4" s="1">
        <v>46210.40959636791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HYPERLINK("https://sbirkapp.gov.cz/detail/SPPY74ZVUUWI4H66", "https://sbirkapp.gov.cz/detail/SPPY74ZVUUWI4H66")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46141</v>
      </c>
      <c r="I5" s="1">
        <v>46142.32728626137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HYPERLINK("https://sbirkapp.gov.cz/detail/SPPFNUFYJRFHKKK6", "https://sbirkapp.gov.cz/detail/SPPFNUFYJRFHKKK6")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45917</v>
      </c>
      <c r="I6" s="1">
        <v>45921.85675621451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HYPERLINK("https://sbirkapp.gov.cz/detail/SPPULPQATN7WU3NC", "https://sbirkapp.gov.cz/detail/SPPULPQATN7WU3NC")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62</v>
      </c>
      <c r="G7" t="s">
        <v>63</v>
      </c>
      <c r="H7" s="1">
        <v>45884</v>
      </c>
      <c r="I7" s="1">
        <v>45884.41096596472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HYPERLINK("https://sbirkapp.gov.cz/detail/SPPOIWOFLHQAET6W", "https://sbirkapp.gov.cz/detail/SPPOIWOFLHQAET6W")</f>
        <v>0</v>
      </c>
      <c r="V7" t="s">
        <v>67</v>
      </c>
      <c r="W7">
        <v>4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45469</v>
      </c>
      <c r="I8" s="1">
        <v>45471.46370045358</v>
      </c>
      <c r="J8" t="s">
        <v>70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HYPERLINK("https://sbirkapp.gov.cz/detail/SPPMMNHZUABSM3HC", "https://sbirkapp.gov.cz/detail/SPPMMNHZUABSM3HC")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45469</v>
      </c>
      <c r="I9" s="1">
        <v>45471.46106370621</v>
      </c>
      <c r="J9" t="s">
        <v>70</v>
      </c>
      <c r="K9" t="s">
        <v>31</v>
      </c>
      <c r="M9" t="s">
        <v>77</v>
      </c>
      <c r="N9" t="s">
        <v>78</v>
      </c>
      <c r="P9" t="s">
        <v>79</v>
      </c>
      <c r="R9" t="s">
        <v>80</v>
      </c>
      <c r="S9" t="b">
        <v>1</v>
      </c>
      <c r="T9" s="1">
        <v>46388</v>
      </c>
      <c r="U9" s="2">
        <f>HYPERLINK("https://sbirkapp.gov.cz/detail/SPPQFVXJNBHRASKE", "https://sbirkapp.gov.cz/detail/SPPQFVXJNBHRASKE")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45343</v>
      </c>
      <c r="I10" s="1">
        <v>45348.5532110467</v>
      </c>
      <c r="J10" t="s">
        <v>84</v>
      </c>
      <c r="K10" t="s">
        <v>31</v>
      </c>
      <c r="M10" t="s">
        <v>85</v>
      </c>
      <c r="N10" t="s">
        <v>86</v>
      </c>
      <c r="S10" t="b">
        <v>0</v>
      </c>
      <c r="T10" s="1">
        <v>45475</v>
      </c>
      <c r="U10" s="2">
        <f>HYPERLINK("https://sbirkapp.gov.cz/detail/SPPTDT4GXS2X6TKW", "https://sbirkapp.gov.cz/detail/SPPTDT4GXS2X6TKW")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45343</v>
      </c>
      <c r="I11" s="1">
        <v>45348.55000070114</v>
      </c>
      <c r="J11" t="s">
        <v>90</v>
      </c>
      <c r="K11" t="s">
        <v>31</v>
      </c>
      <c r="M11" t="s">
        <v>91</v>
      </c>
      <c r="N11" t="s">
        <v>92</v>
      </c>
      <c r="S11" t="b">
        <v>1</v>
      </c>
      <c r="U11" s="2">
        <f>HYPERLINK("https://sbirkapp.gov.cz/detail/SPPRVEY4II2NYR2S", "https://sbirkapp.gov.cz/detail/SPPRVEY4II2NYR2S")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45224</v>
      </c>
      <c r="I12" s="1">
        <v>45237.45808009148</v>
      </c>
      <c r="J12" t="s">
        <v>96</v>
      </c>
      <c r="K12" t="s">
        <v>31</v>
      </c>
      <c r="M12" t="s">
        <v>85</v>
      </c>
      <c r="N12" t="s">
        <v>86</v>
      </c>
      <c r="P12" t="s">
        <v>97</v>
      </c>
      <c r="S12" t="b">
        <v>1</v>
      </c>
      <c r="U12" s="2">
        <f>HYPERLINK("https://sbirkapp.gov.cz/detail/SPPIAZLYSSXHKEI6", "https://sbirkapp.gov.cz/detail/SPPIAZLYSSXHKEI6")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45182</v>
      </c>
      <c r="I13" s="1">
        <v>45198.34490187934</v>
      </c>
      <c r="J13" t="s">
        <v>101</v>
      </c>
      <c r="K13" t="s">
        <v>31</v>
      </c>
      <c r="M13" t="s">
        <v>102</v>
      </c>
      <c r="N13" t="s">
        <v>103</v>
      </c>
      <c r="P13" t="s">
        <v>104</v>
      </c>
      <c r="R13" t="s">
        <v>105</v>
      </c>
      <c r="S13" t="b">
        <v>0</v>
      </c>
      <c r="T13" s="1">
        <v>46225</v>
      </c>
      <c r="U13" s="2">
        <f>HYPERLINK("https://sbirkapp.gov.cz/detail/SPP2JWMXI6BNRL7G", "https://sbirkapp.gov.cz/detail/SPP2JWMXI6BNRL7G")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108</v>
      </c>
      <c r="H14" s="1">
        <v>45182</v>
      </c>
      <c r="I14" s="1">
        <v>45198.34331137218</v>
      </c>
      <c r="J14" t="s">
        <v>101</v>
      </c>
      <c r="K14" t="s">
        <v>31</v>
      </c>
      <c r="M14" t="s">
        <v>109</v>
      </c>
      <c r="N14" t="s">
        <v>110</v>
      </c>
      <c r="P14" t="s">
        <v>111</v>
      </c>
      <c r="S14" t="b">
        <v>1</v>
      </c>
      <c r="U14" s="2">
        <f>HYPERLINK("https://sbirkapp.gov.cz/detail/SPPN2HI2GDBKVG4E", "https://sbirkapp.gov.cz/detail/SPPN2HI2GDBKVG4E")</f>
        <v>0</v>
      </c>
      <c r="V14" t="s">
        <v>112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113</v>
      </c>
      <c r="F15" t="s">
        <v>28</v>
      </c>
      <c r="G15" t="s">
        <v>76</v>
      </c>
      <c r="H15" s="1">
        <v>45182</v>
      </c>
      <c r="I15" s="1">
        <v>45196.70490896158</v>
      </c>
      <c r="J15" t="s">
        <v>101</v>
      </c>
      <c r="K15" t="s">
        <v>31</v>
      </c>
      <c r="M15" t="s">
        <v>114</v>
      </c>
      <c r="N15" t="s">
        <v>115</v>
      </c>
      <c r="R15" t="s">
        <v>34</v>
      </c>
      <c r="S15" t="b">
        <v>0</v>
      </c>
      <c r="T15" s="1">
        <v>45658</v>
      </c>
      <c r="U15" s="2">
        <f>HYPERLINK("https://sbirkapp.gov.cz/detail/SPP6G3T5C2ARXRTG", "https://sbirkapp.gov.cz/detail/SPP6G3T5C2ARXRTG")</f>
        <v>0</v>
      </c>
      <c r="V15" t="s">
        <v>116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45105</v>
      </c>
      <c r="I16" s="1">
        <v>45110.50926632711</v>
      </c>
      <c r="J16" t="s">
        <v>101</v>
      </c>
      <c r="K16" t="s">
        <v>31</v>
      </c>
      <c r="M16" t="s">
        <v>119</v>
      </c>
      <c r="N16" t="s">
        <v>120</v>
      </c>
      <c r="P16" t="s">
        <v>121</v>
      </c>
      <c r="S16" t="b">
        <v>1</v>
      </c>
      <c r="U16" s="2">
        <f>HYPERLINK("https://sbirkapp.gov.cz/detail/SPP5YGGV6AR6MU64", "https://sbirkapp.gov.cz/detail/SPP5YGGV6AR6MU64")</f>
        <v>0</v>
      </c>
      <c r="V16" t="s">
        <v>122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55</v>
      </c>
      <c r="H17" s="1">
        <v>45105</v>
      </c>
      <c r="I17" s="1">
        <v>45110.5071613918</v>
      </c>
      <c r="J17" t="s">
        <v>101</v>
      </c>
      <c r="K17" t="s">
        <v>31</v>
      </c>
      <c r="M17" t="s">
        <v>57</v>
      </c>
      <c r="N17" t="s">
        <v>58</v>
      </c>
      <c r="R17" t="s">
        <v>124</v>
      </c>
      <c r="S17" t="b">
        <v>0</v>
      </c>
      <c r="T17" s="1">
        <v>45936</v>
      </c>
      <c r="U17" s="2">
        <f>HYPERLINK("https://sbirkapp.gov.cz/detail/SPP2FAAFZLGKDDGG", "https://sbirkapp.gov.cz/detail/SPP2FAAFZLGKDDGG")</f>
        <v>0</v>
      </c>
      <c r="V17" t="s">
        <v>125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126</v>
      </c>
      <c r="F18" t="s">
        <v>28</v>
      </c>
      <c r="G18" t="s">
        <v>127</v>
      </c>
      <c r="H18" s="1">
        <v>45105</v>
      </c>
      <c r="I18" s="1">
        <v>45110.50400959494</v>
      </c>
      <c r="J18" t="s">
        <v>128</v>
      </c>
      <c r="K18" t="s">
        <v>31</v>
      </c>
      <c r="M18" t="s">
        <v>44</v>
      </c>
      <c r="N18" t="s">
        <v>45</v>
      </c>
      <c r="S18" t="b">
        <v>1</v>
      </c>
      <c r="U18" s="2">
        <f>HYPERLINK("https://sbirkapp.gov.cz/detail/SPPG37HPNQW7N7TK", "https://sbirkapp.gov.cz/detail/SPPG37HPNQW7N7TK")</f>
        <v>0</v>
      </c>
      <c r="V18" t="s">
        <v>129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28</v>
      </c>
      <c r="G19" t="s">
        <v>131</v>
      </c>
      <c r="H19" s="1">
        <v>44510</v>
      </c>
      <c r="I19" s="1">
        <v>45061.46046452939</v>
      </c>
      <c r="J19" t="s">
        <v>132</v>
      </c>
      <c r="K19" t="s">
        <v>133</v>
      </c>
      <c r="L19" s="1">
        <v>44511</v>
      </c>
      <c r="M19" t="s">
        <v>71</v>
      </c>
      <c r="N19" t="s">
        <v>72</v>
      </c>
      <c r="R19" t="s">
        <v>134</v>
      </c>
      <c r="S19" t="b">
        <v>0</v>
      </c>
      <c r="T19" s="1">
        <v>45658</v>
      </c>
      <c r="U19" s="2">
        <f>HYPERLINK("https://sbirkapp.gov.cz/detail/SPPTNXZS7Q4ZYO7M", "https://sbirkapp.gov.cz/detail/SPPTNXZS7Q4ZYO7M")</f>
        <v>0</v>
      </c>
      <c r="V19" t="s">
        <v>135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137</v>
      </c>
      <c r="H20" s="1">
        <v>44461</v>
      </c>
      <c r="I20" s="1">
        <v>45061.45677844726</v>
      </c>
      <c r="J20" t="s">
        <v>138</v>
      </c>
      <c r="K20" t="s">
        <v>133</v>
      </c>
      <c r="L20" s="1">
        <v>44462</v>
      </c>
      <c r="M20" t="s">
        <v>119</v>
      </c>
      <c r="N20" t="s">
        <v>120</v>
      </c>
      <c r="R20" t="s">
        <v>139</v>
      </c>
      <c r="S20" t="b">
        <v>0</v>
      </c>
      <c r="T20" s="1">
        <v>45292</v>
      </c>
      <c r="U20" s="2">
        <f>HYPERLINK("https://sbirkapp.gov.cz/detail/SPPZ33IZSZ6LYC6W", "https://sbirkapp.gov.cz/detail/SPPZ33IZSZ6LYC6W")</f>
        <v>0</v>
      </c>
      <c r="V20" t="s">
        <v>140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28</v>
      </c>
      <c r="G21" t="s">
        <v>142</v>
      </c>
      <c r="H21" s="1">
        <v>43796</v>
      </c>
      <c r="I21" s="1">
        <v>45061.45401072947</v>
      </c>
      <c r="J21" t="s">
        <v>143</v>
      </c>
      <c r="K21" t="s">
        <v>133</v>
      </c>
      <c r="L21" s="1">
        <v>43803</v>
      </c>
      <c r="M21" t="s">
        <v>102</v>
      </c>
      <c r="N21" t="s">
        <v>103</v>
      </c>
      <c r="R21" t="s">
        <v>46</v>
      </c>
      <c r="S21" t="b">
        <v>0</v>
      </c>
      <c r="T21" s="1">
        <v>45292</v>
      </c>
      <c r="U21" s="2">
        <f>HYPERLINK("https://sbirkapp.gov.cz/detail/SPP5VROFG7STFUQA", "https://sbirkapp.gov.cz/detail/SPP5VROFG7STFUQA")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43796</v>
      </c>
      <c r="I22" s="1">
        <v>45061.45132592125</v>
      </c>
      <c r="J22" t="s">
        <v>143</v>
      </c>
      <c r="K22" t="s">
        <v>133</v>
      </c>
      <c r="L22" s="1">
        <v>43803</v>
      </c>
      <c r="M22" t="s">
        <v>109</v>
      </c>
      <c r="N22" t="s">
        <v>110</v>
      </c>
      <c r="R22" t="s">
        <v>147</v>
      </c>
      <c r="S22" t="b">
        <v>0</v>
      </c>
      <c r="T22" s="1">
        <v>45292</v>
      </c>
      <c r="U22" s="2">
        <f>HYPERLINK("https://sbirkapp.gov.cz/detail/SPP5P5D5LIFGSDDK", "https://sbirkapp.gov.cz/detail/SPP5P5D5LIFGSDDK")</f>
        <v>0</v>
      </c>
      <c r="V22" t="s">
        <v>148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149</v>
      </c>
      <c r="F23" t="s">
        <v>28</v>
      </c>
      <c r="G23" t="s">
        <v>150</v>
      </c>
      <c r="H23" s="1">
        <v>43257</v>
      </c>
      <c r="I23" s="1">
        <v>45061.44765371285</v>
      </c>
      <c r="J23" t="s">
        <v>151</v>
      </c>
      <c r="K23" t="s">
        <v>133</v>
      </c>
      <c r="L23" s="1">
        <v>43259</v>
      </c>
      <c r="M23" t="s">
        <v>152</v>
      </c>
      <c r="N23" t="s">
        <v>153</v>
      </c>
      <c r="S23" t="b">
        <v>1</v>
      </c>
      <c r="U23" s="2">
        <f>HYPERLINK("https://sbirkapp.gov.cz/detail/SPPMDP6SZR4IDIIC", "https://sbirkapp.gov.cz/detail/SPPMDP6SZR4IDIIC")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28</v>
      </c>
      <c r="G24" t="s">
        <v>156</v>
      </c>
      <c r="H24" s="1">
        <v>43257</v>
      </c>
      <c r="I24" s="1">
        <v>45061.4416859343</v>
      </c>
      <c r="J24" t="s">
        <v>151</v>
      </c>
      <c r="K24" t="s">
        <v>133</v>
      </c>
      <c r="L24" s="1">
        <v>43259</v>
      </c>
      <c r="M24" t="s">
        <v>157</v>
      </c>
      <c r="N24" t="s">
        <v>158</v>
      </c>
      <c r="S24" t="b">
        <v>1</v>
      </c>
      <c r="U24" s="2">
        <f>HYPERLINK("https://sbirkapp.gov.cz/detail/SPPHFLGG36BKSDLY", "https://sbirkapp.gov.cz/detail/SPPHFLGG36BKSDLY")</f>
        <v>0</v>
      </c>
      <c r="V24" t="s">
        <v>159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160</v>
      </c>
      <c r="F25" t="s">
        <v>28</v>
      </c>
      <c r="G25" t="s">
        <v>161</v>
      </c>
      <c r="H25" s="1">
        <v>43159</v>
      </c>
      <c r="I25" s="1">
        <v>45061.43801272036</v>
      </c>
      <c r="J25" t="s">
        <v>162</v>
      </c>
      <c r="K25" t="s">
        <v>133</v>
      </c>
      <c r="L25" s="1">
        <v>43161</v>
      </c>
      <c r="M25" t="s">
        <v>163</v>
      </c>
      <c r="N25" t="s">
        <v>164</v>
      </c>
      <c r="S25" t="b">
        <v>1</v>
      </c>
      <c r="U25" s="2">
        <f>HYPERLINK("https://sbirkapp.gov.cz/detail/SPPM6EMAZ5TJXDMA", "https://sbirkapp.gov.cz/detail/SPPM6EMAZ5TJXDMA")</f>
        <v>0</v>
      </c>
      <c r="V25" t="s">
        <v>165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166</v>
      </c>
      <c r="F26" t="s">
        <v>28</v>
      </c>
      <c r="G26" t="s">
        <v>167</v>
      </c>
      <c r="H26" s="1">
        <v>43159</v>
      </c>
      <c r="I26" s="1">
        <v>45061.43325451542</v>
      </c>
      <c r="J26" t="s">
        <v>162</v>
      </c>
      <c r="K26" t="s">
        <v>133</v>
      </c>
      <c r="L26" s="1">
        <v>43161</v>
      </c>
      <c r="M26" t="s">
        <v>85</v>
      </c>
      <c r="N26" t="s">
        <v>86</v>
      </c>
      <c r="R26" t="s">
        <v>168</v>
      </c>
      <c r="S26" t="b">
        <v>0</v>
      </c>
      <c r="T26" s="1">
        <v>45252</v>
      </c>
      <c r="U26" s="2">
        <f>HYPERLINK("https://sbirkapp.gov.cz/detail/SPPPBCNYV4MU6W2Y", "https://sbirkapp.gov.cz/detail/SPPPBCNYV4MU6W2Y")</f>
        <v>0</v>
      </c>
      <c r="V26" t="s">
        <v>169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170</v>
      </c>
      <c r="F27" t="s">
        <v>28</v>
      </c>
      <c r="G27" t="s">
        <v>171</v>
      </c>
      <c r="H27" s="1">
        <v>42149</v>
      </c>
      <c r="I27" s="1">
        <v>45061.42589950125</v>
      </c>
      <c r="J27" t="s">
        <v>172</v>
      </c>
      <c r="K27" t="s">
        <v>133</v>
      </c>
      <c r="L27" s="1">
        <v>42160</v>
      </c>
      <c r="M27" t="s">
        <v>173</v>
      </c>
      <c r="N27" t="s">
        <v>174</v>
      </c>
      <c r="S27" t="b">
        <v>1</v>
      </c>
      <c r="U27" s="2">
        <f>HYPERLINK("https://sbirkapp.gov.cz/detail/SPPXDIYGNHRHCXKC", "https://sbirkapp.gov.cz/detail/SPPXDIYGNHRHCXKC")</f>
        <v>0</v>
      </c>
      <c r="V27" t="s">
        <v>175</v>
      </c>
      <c r="W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2026-08-04T12:11:55Z</dcterms:created>
  <dcterms:modified xsi:type="dcterms:W3CDTF">2026-08-04T12:11:55Z</dcterms:modified>
</cp:coreProperties>
</file>