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<sst xmlns="http://schemas.openxmlformats.org/spreadsheetml/2006/main" count="470" uniqueCount="216">
  <si>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</si>
  <si>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</si>
  <si>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</si>
  <si>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</si>
  <si>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</si>
  <si>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</si>
  <si>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</si>
  <si>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</si>
  <si>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</si>
  <si>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</si>
  <si>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</si>
  <si>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</si>
  <si>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</si>
  <si>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</si>
  <si>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</si>
  <si>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</si>
  <si>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</si>
  <si>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</si>
  <si>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</si>
  <si>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</si>
  <si>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</si>
  <si>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</si>
  <si>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</si>
  <si>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Dačice</t>
  </si>
  <si>
    <t>00246476</t>
  </si>
  <si>
    <t>s5ebypd</t>
  </si>
  <si>
    <t>Jihočeský kraj</t>
  </si>
  <si>
    <t>3/2025</t>
  </si>
  <si>
    <t>Obecně závazná vyhláška</t>
  </si>
  <si>
    <t>Požární řád města</t>
  </si>
  <si>
    <t>2026-01-01</t>
  </si>
  <si>
    <t>Běžný</t>
  </si>
  <si>
    <t>požární ochrana - požární řád</t>
  </si>
  <si>
    <t>zákon č. 133/1985 Sb., o požární ochraně - § 29 odst. 1 písm. o) bod 1</t>
  </si>
  <si>
    <t>2/2016: Obecně závazná vyhláška, kterou se vydává Požární řád města</t>
  </si>
  <si>
    <t>1619912690</t>
  </si>
  <si>
    <t>2/2025</t>
  </si>
  <si>
    <t>Obecně závazná vyhláška města Dačice  kterou se stanoví obecní systém odpadového hospodářství</t>
  </si>
  <si>
    <t>systém odpadového hospodářství</t>
  </si>
  <si>
    <t>zákon č. 541/2020 Sb., o odpadech - § 59 odst. 4</t>
  </si>
  <si>
    <t>3/2021: Obecně závazná vyhláška, kterou se stanoví systém odpadového hospodářství</t>
  </si>
  <si>
    <t>1606115149</t>
  </si>
  <si>
    <t>1/2025</t>
  </si>
  <si>
    <t>o stanovení podmínek k zabezpečení požární ochrany při akcích, kterých se zúčastní větší počet osob</t>
  </si>
  <si>
    <t>2025-05-29</t>
  </si>
  <si>
    <t>požární ochrana - podmínky při akcích</t>
  </si>
  <si>
    <t>zákon č. 133/1985 Sb., o požární ochraně - § 29 odst. 1 písm. o) bod 2</t>
  </si>
  <si>
    <t>1524056322</t>
  </si>
  <si>
    <t>2/2024</t>
  </si>
  <si>
    <t>kterou se stanoví školský obvod základní školy  zřízené městem Dačice a část školského obvodu základní školy zřízené městem Dačice</t>
  </si>
  <si>
    <t>2025-01-01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</si>
  <si>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</si>
  <si>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</si>
  <si>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1/2019: Obecně závazná vyhláška, kterou se stanoví školské obvody základních škol zřízených městem Dačice</t>
  </si>
  <si>
    <t>1376656088</t>
  </si>
  <si>
    <t>1/2024</t>
  </si>
  <si>
    <t xml:space="preserve">o stanovení koeficientů daně z nemovitých věcí </t>
  </si>
  <si>
    <t>daň z nemovitých věcí - koeficient u staveb a jednotek; daň z nemovitých věcí - místní koeficient</t>
  </si>
  <si>
    <t>zákon č. 338/1992 Sb., o dani z nemovitých věcí - § 11 odst. 5; zákon č. 338/1992 Sb., o dani z nemovitých věcí - § 12 odst. 1 písm. a) bod 4</t>
  </si>
  <si>
    <t>1/2009: Obecně závazná vyhláška o stanovení koeficientu pro výpočet daně z nemovitostí u pozemků a staveb</t>
  </si>
  <si>
    <t>1376652335</t>
  </si>
  <si>
    <t>8/2023</t>
  </si>
  <si>
    <t>o zákazu konzumace alkoholických nápojů na veřejně přístupném místě</t>
  </si>
  <si>
    <t>2023-12-06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</si>
  <si>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</si>
  <si>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</si>
  <si>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1274792478</t>
  </si>
  <si>
    <t>7/2023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</si>
  <si>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</si>
  <si>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</si>
  <si>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</si>
  <si>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</si>
  <si>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4/2021: Obecně závazná vyhláška o místním poplatku za systém odpadového hospodářství</t>
  </si>
  <si>
    <t>1274737240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</si>
  <si>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</si>
  <si>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</si>
  <si>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</si>
  <si>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</si>
  <si>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1274733155</t>
  </si>
  <si>
    <t>5/2023</t>
  </si>
  <si>
    <t>o místním poplatku z pobytu</t>
  </si>
  <si>
    <t>místní poplatek z pobytu</t>
  </si>
  <si>
    <t>zákon č. 565/1990 Sb., o místních poplatcích - § 14 - z pobytu</t>
  </si>
  <si>
    <t>1274730531</t>
  </si>
  <si>
    <t>4/2023</t>
  </si>
  <si>
    <t>o místním poplatku ze vstupného</t>
  </si>
  <si>
    <t>místní poplatek ze vstupného</t>
  </si>
  <si>
    <t>zákon č. 565/1990 Sb., o místních poplatcích - § 14 - ze vstupného</t>
  </si>
  <si>
    <t>1274725984</t>
  </si>
  <si>
    <t>3/2023</t>
  </si>
  <si>
    <t>o místním poplatku ze psů</t>
  </si>
  <si>
    <t>místní poplatek ze psů</t>
  </si>
  <si>
    <t>zákon č. 565/1990 Sb., o místních poplatcích - § 14 - ze psů</t>
  </si>
  <si>
    <t>3/2019: Obecně závazná vyhláška o místních poplatcích; 2/2021: obecně závazná vyhláška, kterou se mění obecně závazná vyhláška o místních poplatcích</t>
  </si>
  <si>
    <t>1274720696</t>
  </si>
  <si>
    <t>4/2021</t>
  </si>
  <si>
    <t>Obecně závazná vyhláška o místním poplatku za systém odpadového hospodářství</t>
  </si>
  <si>
    <t>2022-01-01</t>
  </si>
  <si>
    <t>Dle přechodného ustanovení</t>
  </si>
  <si>
    <t>7/2023: o místním poplatku za obecní systém odpadového hospodářství; 7/2023: o místním poplatku za obecní systém odpadového hospodářství</t>
  </si>
  <si>
    <t>1202696848</t>
  </si>
  <si>
    <t>3/2021</t>
  </si>
  <si>
    <t>Obecně závazná vyhláška, kterou se stanoví systém odpadového hospodářství</t>
  </si>
  <si>
    <t>2/2025: Obecně závazná vyhláška města Dačice  kterou se stanoví obecní systém odpadového hospodářství; 2/2025: Obecně závazná vyhláška města Dačice  kterou se stanoví obecní systém odpadového hospodářství</t>
  </si>
  <si>
    <t>1202694830</t>
  </si>
  <si>
    <t>2/2023</t>
  </si>
  <si>
    <t>Nařízení</t>
  </si>
  <si>
    <t>Nařízení Tržní řád</t>
  </si>
  <si>
    <t>2023-06-09</t>
  </si>
  <si>
    <t>regulace prodeje zboží a nabízení služeb - tržní řád</t>
  </si>
  <si>
    <t xml:space="preserve">zákon č. 455/1991 Sb., živnostenský zákon - § 18 odst. 1 </t>
  </si>
  <si>
    <t>1194800731</t>
  </si>
  <si>
    <t>1/2010</t>
  </si>
  <si>
    <t>Nařízení o vymezení úseků místních komunikací, na kterých se pro jejich malý dopravní význam nezajišťuje sjízdnost a schůdnost odstraňováním sněhu a náledí</t>
  </si>
  <si>
    <t>2010-02-02</t>
  </si>
  <si>
    <t>pozemní komunikace - odstranění závad ve schůdnosti</t>
  </si>
  <si>
    <t xml:space="preserve">zákon č. 13/1997 Sb., o pozemních komunikacích - § 27 odst. 7 </t>
  </si>
  <si>
    <t>1179532979</t>
  </si>
  <si>
    <t>5/2005</t>
  </si>
  <si>
    <t>Obecně závazná vyhláška o Městské policii</t>
  </si>
  <si>
    <t>2005-12-13</t>
  </si>
  <si>
    <t>obecní policie</t>
  </si>
  <si>
    <t xml:space="preserve">zákon č. 553/1991 Sb., o obecní policii - § 1 odst. 1 </t>
  </si>
  <si>
    <t>1179470934</t>
  </si>
  <si>
    <t>1/2023</t>
  </si>
  <si>
    <t>Nařízení o záměru zadat lesní hospodářské osnovy pro zařizovací obvod Dačice</t>
  </si>
  <si>
    <t>2023-04-12</t>
  </si>
  <si>
    <t>lesní hospodářské osnovy</t>
  </si>
  <si>
    <t>zákon č. 289/1995 Sb., lesní zákon - § 25 odst. 2</t>
  </si>
  <si>
    <t>1166755326</t>
  </si>
  <si>
    <t>2/2021</t>
  </si>
  <si>
    <t>obecně závazná vyhláška, kterou se mění obecně závazná vyhláška o místních poplatcích</t>
  </si>
  <si>
    <t>2021-05-06</t>
  </si>
  <si>
    <t>místní poplatek ze vstupného; místní poplatek z pobytu</t>
  </si>
  <si>
    <t>zákon č. 565/1990 Sb., o místních poplatcích - § 14 - ze vstupného; zákon č. 565/1990 Sb., o místních poplatcích - § 14 - z pobytu</t>
  </si>
  <si>
    <t>3/2019: Obecně závazná vyhláška o místních poplatcích</t>
  </si>
  <si>
    <t>3/2023: o místním poplatku ze psů</t>
  </si>
  <si>
    <t>1161279522</t>
  </si>
  <si>
    <t>2/2020</t>
  </si>
  <si>
    <t>VÝMAZ</t>
  </si>
  <si>
    <t>-</t>
  </si>
  <si>
    <t>1161257530</t>
  </si>
  <si>
    <t>1/2021</t>
  </si>
  <si>
    <t>Nařízení, kterým se mění tržní řád</t>
  </si>
  <si>
    <t>2021-04-09</t>
  </si>
  <si>
    <t>1/2020: Tržní řád</t>
  </si>
  <si>
    <t>1161253960</t>
  </si>
  <si>
    <t>1/2020</t>
  </si>
  <si>
    <t>Tržní řád</t>
  </si>
  <si>
    <t>2021-01-01</t>
  </si>
  <si>
    <t>1/2021: Nařízení, kterým se mění tržní řád</t>
  </si>
  <si>
    <t>1161251886</t>
  </si>
  <si>
    <t>1/2019</t>
  </si>
  <si>
    <t>Obecně závazná vyhláška, kterou se stanoví školské obvody základních škol zřízených městem Dačice</t>
  </si>
  <si>
    <t>2019-07-16</t>
  </si>
  <si>
    <t>školské obvody - základní školy</t>
  </si>
  <si>
    <t>zákon č. 561/2004 Sb., školský zákon - § 178 odst. 2 písm. b)</t>
  </si>
  <si>
    <t>2/2024: kterou se stanoví školský obvod základní školy  zřízené městem Dačice a část školského obvodu základní školy zřízené městem Dačice</t>
  </si>
  <si>
    <t>1161249637</t>
  </si>
  <si>
    <t>3/2019</t>
  </si>
  <si>
    <t>Obecně závazná vyhláška o místních poplatcích</t>
  </si>
  <si>
    <t>2020-01-01</t>
  </si>
  <si>
    <t>místní poplatek ze psů; místní poplatek za užívání veřejného prostranství; místní poplatek ze vstupného;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</si>
  <si>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 pobytu</t>
  </si>
  <si>
    <t>2/2021: obecně závazná vyhláška, kterou se mění obecně závazná vyhláška o místních poplatcích</t>
  </si>
  <si>
    <t>3/2023: o místním poplatku ze psů; 3/2023: o místním poplatku ze psů</t>
  </si>
  <si>
    <t>1161237981</t>
  </si>
  <si>
    <t>2/2018</t>
  </si>
  <si>
    <t>Obecně závazná vyhláška, kterou se stanovují pravidla pro pohyb psů</t>
  </si>
  <si>
    <t>2018-10-24</t>
  </si>
  <si>
    <t>pohyb psů</t>
  </si>
  <si>
    <t>zákon č. 246/1992 Sb., na ochranu zvířat proti týrání - § 24 odst. 2</t>
  </si>
  <si>
    <t>1160201527</t>
  </si>
  <si>
    <t>3/2018</t>
  </si>
  <si>
    <t>Obecně závazná vyhláška, kterou se stanoví část školského obvodu mateřské školy</t>
  </si>
  <si>
    <t>2018-12-28</t>
  </si>
  <si>
    <t>školské obvody - mateřské školy</t>
  </si>
  <si>
    <t>zákon č. 561/2004 Sb., školský zákon - § 179 odst. 3 a § 178 odst. 2 písm. c)</t>
  </si>
  <si>
    <t>1160194686</t>
  </si>
  <si>
    <t>1/2017</t>
  </si>
  <si>
    <t>Obecně závazná vyhláška o stanovení podmínek pro pořádání veřejných hudebních produkcí</t>
  </si>
  <si>
    <t>2017-07-08</t>
  </si>
  <si>
    <t>veřejný pořádek - podmínky pro pořádání veřejně přístupných akcí</t>
  </si>
  <si>
    <t>zákon č. 128/2000 Sb., o obcích - § 10 písm. b) - podmínky pro pořádání veřejně přístupných akcí</t>
  </si>
  <si>
    <t>1160170592</t>
  </si>
  <si>
    <t>2/2017</t>
  </si>
  <si>
    <t>Nařízení, kterým se stanovuje maximální cena za hřbitovní služby poskytované v souvislosti s pronájmem a užíváním hrobového místa</t>
  </si>
  <si>
    <t>2018-01-01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</si>
  <si>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</si>
  <si>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</si>
  <si>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</si>
  <si>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1160060697</t>
  </si>
  <si>
    <t>1/2016</t>
  </si>
  <si>
    <t>Nařízení, kterým se stanovuje maximální cena za přiložení a odstranění technických prostředků k zabránění odjezdu vozidla</t>
  </si>
  <si>
    <t>2016-03-01</t>
  </si>
  <si>
    <t>1160052316</t>
  </si>
  <si>
    <t>2/2016</t>
  </si>
  <si>
    <t>Obecně závazná vyhláška, kterou se vydává Požární řád města</t>
  </si>
  <si>
    <t>2016-05-06</t>
  </si>
  <si>
    <t>3/2025: Požární řád města</t>
  </si>
  <si>
    <t>1160026046</t>
  </si>
  <si>
    <t>1/2013</t>
  </si>
  <si>
    <t>Nařízení o záměru zadat zpracování lesní hospodářské osnovy pro zařizovací obvod Dačice</t>
  </si>
  <si>
    <t>2013-04-09</t>
  </si>
  <si>
    <t>1160013567</t>
  </si>
  <si>
    <t>5/2013</t>
  </si>
  <si>
    <t>1159990501</t>
  </si>
  <si>
    <t>2/2009</t>
  </si>
  <si>
    <t>1157237904</t>
  </si>
  <si>
    <t>1/2009</t>
  </si>
  <si>
    <t>Obecně závazná vyhláška o stanovení koeficientu pro výpočet daně z nemovitostí u pozemků a staveb</t>
  </si>
  <si>
    <t>2010-01-01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</si>
  <si>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</si>
  <si>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</si>
  <si>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 xml:space="preserve">1/2024: o stanovení koeficientů daně z nemovitých věcí </t>
  </si>
  <si>
    <t>1157216165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</si>
</sst>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5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46002.73309623894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HYPERLINK("https://sbirkapp.gov.cz/detail/SPPGFMGFLOUAEIV6", "https://sbirkapp.gov.cz/detail/SPPGFMGFLOUAEIV6")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45974</v>
      </c>
      <c r="I3" s="1">
        <v>45975.44287098673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HYPERLINK("https://sbirkapp.gov.cz/detail/SPPLIAEJTDCHQD5U", "https://sbirkapp.gov.cz/detail/SPPLIAEJTDCHQD5U")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45771</v>
      </c>
      <c r="I4" s="1">
        <v>45791.39220740723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HYPERLINK("https://sbirkapp.gov.cz/detail/SPPS6HL6G5YJ2ZDW", "https://sbirkapp.gov.cz/detail/SPPS6HL6G5YJ2ZDW")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45463</v>
      </c>
      <c r="I5" s="1">
        <v>45467.51624323678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HYPERLINK("https://sbirkapp.gov.cz/detail/SPP6WWIF6GGU7SPW", "https://sbirkapp.gov.cz/detail/SPP6WWIF6GGU7SPW")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45463</v>
      </c>
      <c r="I6" s="1">
        <v>45467.5126689204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HYPERLINK("https://sbirkapp.gov.cz/detail/SPPOFCW3BSVSELPI", "https://sbirkapp.gov.cz/detail/SPPOFCW3BSVSELPI")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45246</v>
      </c>
      <c r="I7" s="1">
        <v>45251.50266564164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HYPERLINK("https://sbirkapp.gov.cz/detail/SPPE6FHR6Y4NFRC2", "https://sbirkapp.gov.cz/detail/SPPE6FHR6Y4NFRC2")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45246</v>
      </c>
      <c r="I8" s="1">
        <v>45251.4545563753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HYPERLINK("https://sbirkapp.gov.cz/detail/SPPQ6OPDZPSMQBBY", "https://sbirkapp.gov.cz/detail/SPPQ6OPDZPSMQBBY")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45246</v>
      </c>
      <c r="I9" s="1">
        <v>45251.4501603494</v>
      </c>
      <c r="J9" t="s">
        <v>69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HYPERLINK("https://sbirkapp.gov.cz/detail/SPP5JHNCU3DMB2Q4", "https://sbirkapp.gov.cz/detail/SPP5JHNCU3DMB2Q4")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45246</v>
      </c>
      <c r="I10" s="1">
        <v>45251.44803171755</v>
      </c>
      <c r="J10" t="s">
        <v>69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HYPERLINK("https://sbirkapp.gov.cz/detail/SPPKTT6GBGCFFEV6", "https://sbirkapp.gov.cz/detail/SPPKTT6GBGCFFEV6")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45246</v>
      </c>
      <c r="I11" s="1">
        <v>45251.44373430665</v>
      </c>
      <c r="J11" t="s">
        <v>69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HYPERLINK("https://sbirkapp.gov.cz/detail/SPPDCELMOPRQKJTO", "https://sbirkapp.gov.cz/detail/SPPDCELMOPRQKJTO")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45246</v>
      </c>
      <c r="I12" s="1">
        <v>45251.43937733749</v>
      </c>
      <c r="J12" t="s">
        <v>69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HYPERLINK("https://sbirkapp.gov.cz/detail/SPP34MGCKS366CIW", "https://sbirkapp.gov.cz/detail/SPP34MGCKS366CIW")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44545</v>
      </c>
      <c r="I13" s="1">
        <v>45090.58992724285</v>
      </c>
      <c r="J13" t="s">
        <v>97</v>
      </c>
      <c r="K13" t="s">
        <v>98</v>
      </c>
      <c r="L13" s="1">
        <v>44545</v>
      </c>
      <c r="M13" t="s">
        <v>70</v>
      </c>
      <c r="N13" t="s">
        <v>71</v>
      </c>
      <c r="R13" t="s">
        <v>99</v>
      </c>
      <c r="S13" t="b">
        <v>0</v>
      </c>
      <c r="T13" s="1">
        <v>45292</v>
      </c>
      <c r="U13" s="2">
        <f>HYPERLINK("https://sbirkapp.gov.cz/detail/SPPHUSFOD7DN3C5K", "https://sbirkapp.gov.cz/detail/SPPHUSFOD7DN3C5K")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44512</v>
      </c>
      <c r="I14" s="1">
        <v>45090.58730067519</v>
      </c>
      <c r="J14" t="s">
        <v>97</v>
      </c>
      <c r="K14" t="s">
        <v>98</v>
      </c>
      <c r="L14" s="1">
        <v>44512</v>
      </c>
      <c r="M14" t="s">
        <v>38</v>
      </c>
      <c r="N14" t="s">
        <v>39</v>
      </c>
      <c r="R14" t="s">
        <v>103</v>
      </c>
      <c r="S14" t="b">
        <v>0</v>
      </c>
      <c r="T14" s="1">
        <v>46023</v>
      </c>
      <c r="U14" s="2">
        <f>HYPERLINK("https://sbirkapp.gov.cz/detail/SPP4ODQR44HBAJT2", "https://sbirkapp.gov.cz/detail/SPP4ODQR44HBAJT2")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106</v>
      </c>
      <c r="G15" t="s">
        <v>107</v>
      </c>
      <c r="H15" s="1">
        <v>45070</v>
      </c>
      <c r="I15" s="1">
        <v>45071.53264783221</v>
      </c>
      <c r="J15" t="s">
        <v>108</v>
      </c>
      <c r="K15" t="s">
        <v>31</v>
      </c>
      <c r="M15" t="s">
        <v>109</v>
      </c>
      <c r="N15" t="s">
        <v>110</v>
      </c>
      <c r="S15" t="b">
        <v>1</v>
      </c>
      <c r="U15" s="2">
        <f>HYPERLINK("https://sbirkapp.gov.cz/detail/SPPXISGWWHQCYPFU", "https://sbirkapp.gov.cz/detail/SPPXISGWWHQCYPFU")</f>
        <v>0</v>
      </c>
      <c r="V15" t="s">
        <v>111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106</v>
      </c>
      <c r="G16" t="s">
        <v>113</v>
      </c>
      <c r="H16" s="1">
        <v>40196</v>
      </c>
      <c r="I16" s="1">
        <v>45040.58340066721</v>
      </c>
      <c r="J16" t="s">
        <v>114</v>
      </c>
      <c r="K16" t="s">
        <v>98</v>
      </c>
      <c r="L16" s="1">
        <v>40196</v>
      </c>
      <c r="M16" t="s">
        <v>115</v>
      </c>
      <c r="N16" t="s">
        <v>116</v>
      </c>
      <c r="S16" t="b">
        <v>1</v>
      </c>
      <c r="U16" s="2">
        <f>HYPERLINK("https://sbirkapp.gov.cz/detail/SPPFWV6QITIDQKWK", "https://sbirkapp.gov.cz/detail/SPPFWV6QITIDQKWK")</f>
        <v>0</v>
      </c>
      <c r="V16" t="s">
        <v>117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38694</v>
      </c>
      <c r="I17" s="1">
        <v>45040.54147590436</v>
      </c>
      <c r="J17" t="s">
        <v>120</v>
      </c>
      <c r="K17" t="s">
        <v>98</v>
      </c>
      <c r="L17" s="1">
        <v>38694</v>
      </c>
      <c r="M17" t="s">
        <v>121</v>
      </c>
      <c r="N17" t="s">
        <v>122</v>
      </c>
      <c r="S17" t="b">
        <v>1</v>
      </c>
      <c r="U17" s="2">
        <f>HYPERLINK("https://sbirkapp.gov.cz/detail/SPPZGIMWQKHYA6H6", "https://sbirkapp.gov.cz/detail/SPPZGIMWQKHYA6H6")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106</v>
      </c>
      <c r="G18" t="s">
        <v>125</v>
      </c>
      <c r="H18" s="1">
        <v>45000</v>
      </c>
      <c r="I18" s="1">
        <v>45013.43272513944</v>
      </c>
      <c r="J18" t="s">
        <v>126</v>
      </c>
      <c r="K18" t="s">
        <v>31</v>
      </c>
      <c r="M18" t="s">
        <v>127</v>
      </c>
      <c r="N18" t="s">
        <v>128</v>
      </c>
      <c r="S18" t="b">
        <v>1</v>
      </c>
      <c r="U18" s="2">
        <f>HYPERLINK("https://sbirkapp.gov.cz/detail/SPPGMXUEBPXDOVL4", "https://sbirkapp.gov.cz/detail/SPPGMXUEBPXDOVL4")</f>
        <v>0</v>
      </c>
      <c r="V18" t="s">
        <v>129</v>
      </c>
      <c r="W18">
        <v>4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44307</v>
      </c>
      <c r="I19" s="1">
        <v>45002.42631264577</v>
      </c>
      <c r="J19" t="s">
        <v>132</v>
      </c>
      <c r="K19" t="s">
        <v>98</v>
      </c>
      <c r="L19" s="1">
        <v>44307</v>
      </c>
      <c r="M19" t="s">
        <v>133</v>
      </c>
      <c r="N19" t="s">
        <v>134</v>
      </c>
      <c r="O19" t="s">
        <v>135</v>
      </c>
      <c r="R19" t="s">
        <v>136</v>
      </c>
      <c r="S19" t="b">
        <v>0</v>
      </c>
      <c r="T19" s="1">
        <v>45292</v>
      </c>
      <c r="U19" s="2">
        <f>HYPERLINK("https://sbirkapp.gov.cz/detail/SPPYGF5BKIS2XPW6", "https://sbirkapp.gov.cz/detail/SPPYGF5BKIS2XPW6")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139</v>
      </c>
      <c r="G20" t="s">
        <v>140</v>
      </c>
      <c r="H20" t="s">
        <v>140</v>
      </c>
      <c r="I20" t="s">
        <v>140</v>
      </c>
      <c r="J20" t="s">
        <v>140</v>
      </c>
      <c r="K20" t="s">
        <v>140</v>
      </c>
      <c r="L20" t="s">
        <v>140</v>
      </c>
      <c r="M20" t="s">
        <v>140</v>
      </c>
      <c r="N20" t="s">
        <v>140</v>
      </c>
      <c r="O20" t="s">
        <v>140</v>
      </c>
      <c r="P20" t="s">
        <v>140</v>
      </c>
      <c r="Q20" t="s">
        <v>140</v>
      </c>
      <c r="R20" t="s">
        <v>140</v>
      </c>
      <c r="S20" t="s">
        <v>140</v>
      </c>
      <c r="T20" t="s">
        <v>140</v>
      </c>
      <c r="U20" t="s">
        <v>140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106</v>
      </c>
      <c r="G21" t="s">
        <v>143</v>
      </c>
      <c r="H21" s="1">
        <v>44280</v>
      </c>
      <c r="I21" s="1">
        <v>45002.41036792795</v>
      </c>
      <c r="J21" t="s">
        <v>144</v>
      </c>
      <c r="K21" t="s">
        <v>98</v>
      </c>
      <c r="L21" s="1">
        <v>44280</v>
      </c>
      <c r="M21" t="s">
        <v>109</v>
      </c>
      <c r="N21" t="s">
        <v>110</v>
      </c>
      <c r="O21" t="s">
        <v>145</v>
      </c>
      <c r="S21" t="b">
        <v>1</v>
      </c>
      <c r="U21" s="2">
        <f>HYPERLINK("https://sbirkapp.gov.cz/detail/SPPMV3AQJ6V72N4K", "https://sbirkapp.gov.cz/detail/SPPMV3AQJ6V72N4K")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106</v>
      </c>
      <c r="G22" t="s">
        <v>148</v>
      </c>
      <c r="H22" s="1">
        <v>44146</v>
      </c>
      <c r="I22" s="1">
        <v>45002.4077418849</v>
      </c>
      <c r="J22" t="s">
        <v>149</v>
      </c>
      <c r="K22" t="s">
        <v>98</v>
      </c>
      <c r="L22" s="1">
        <v>44146</v>
      </c>
      <c r="M22" t="s">
        <v>109</v>
      </c>
      <c r="N22" t="s">
        <v>110</v>
      </c>
      <c r="Q22" t="s">
        <v>150</v>
      </c>
      <c r="S22" t="b">
        <v>1</v>
      </c>
      <c r="U22" s="2">
        <f>HYPERLINK("https://sbirkapp.gov.cz/detail/SPPIKWC57BTSLVVC", "https://sbirkapp.gov.cz/detail/SPPIKWC57BTSLVVC")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43647</v>
      </c>
      <c r="I23" s="1">
        <v>45002.40552056339</v>
      </c>
      <c r="J23" t="s">
        <v>154</v>
      </c>
      <c r="K23" t="s">
        <v>98</v>
      </c>
      <c r="L23" s="1">
        <v>43647</v>
      </c>
      <c r="M23" t="s">
        <v>155</v>
      </c>
      <c r="N23" t="s">
        <v>156</v>
      </c>
      <c r="R23" t="s">
        <v>157</v>
      </c>
      <c r="S23" t="b">
        <v>0</v>
      </c>
      <c r="T23" s="1">
        <v>45658</v>
      </c>
      <c r="U23" s="2">
        <f>HYPERLINK("https://sbirkapp.gov.cz/detail/SPPIXZQVXCFU42VG", "https://sbirkapp.gov.cz/detail/SPPIXZQVXCFU42VG")</f>
        <v>0</v>
      </c>
      <c r="V23" t="s">
        <v>158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43811</v>
      </c>
      <c r="I24" s="1">
        <v>45002.39238105493</v>
      </c>
      <c r="J24" t="s">
        <v>161</v>
      </c>
      <c r="K24" t="s">
        <v>98</v>
      </c>
      <c r="L24" s="1">
        <v>43811</v>
      </c>
      <c r="M24" t="s">
        <v>162</v>
      </c>
      <c r="N24" t="s">
        <v>163</v>
      </c>
      <c r="Q24" t="s">
        <v>164</v>
      </c>
      <c r="R24" t="s">
        <v>165</v>
      </c>
      <c r="S24" t="b">
        <v>0</v>
      </c>
      <c r="T24" s="1">
        <v>45292</v>
      </c>
      <c r="U24" s="2">
        <f>HYPERLINK("https://sbirkapp.gov.cz/detail/SPPFDQ6EA7RDCHP6", "https://sbirkapp.gov.cz/detail/SPPFDQ6EA7RDCHP6")</f>
        <v>0</v>
      </c>
      <c r="V24" t="s">
        <v>166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168</v>
      </c>
      <c r="H25" s="1">
        <v>43382</v>
      </c>
      <c r="I25" s="1">
        <v>45000.59427932913</v>
      </c>
      <c r="J25" t="s">
        <v>169</v>
      </c>
      <c r="K25" t="s">
        <v>98</v>
      </c>
      <c r="L25" s="1">
        <v>43382</v>
      </c>
      <c r="M25" t="s">
        <v>170</v>
      </c>
      <c r="N25" t="s">
        <v>171</v>
      </c>
      <c r="S25" t="b">
        <v>1</v>
      </c>
      <c r="U25" s="2">
        <f>HYPERLINK("https://sbirkapp.gov.cz/detail/SPPSAC6UEVTNTF5Q", "https://sbirkapp.gov.cz/detail/SPPSAC6UEVTNTF5Q")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174</v>
      </c>
      <c r="H26" s="1">
        <v>43447</v>
      </c>
      <c r="I26" s="1">
        <v>45000.58693390342</v>
      </c>
      <c r="J26" t="s">
        <v>175</v>
      </c>
      <c r="K26" t="s">
        <v>98</v>
      </c>
      <c r="L26" s="1">
        <v>43447</v>
      </c>
      <c r="M26" t="s">
        <v>176</v>
      </c>
      <c r="N26" t="s">
        <v>177</v>
      </c>
      <c r="S26" t="b">
        <v>1</v>
      </c>
      <c r="U26" s="2">
        <f>HYPERLINK("https://sbirkapp.gov.cz/detail/SPPHLP2BIC7E4Q5A", "https://sbirkapp.gov.cz/detail/SPPHLP2BIC7E4Q5A")</f>
        <v>0</v>
      </c>
      <c r="V26" t="s">
        <v>178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42909</v>
      </c>
      <c r="I27" s="1">
        <v>45000.56853061249</v>
      </c>
      <c r="J27" t="s">
        <v>181</v>
      </c>
      <c r="K27" t="s">
        <v>98</v>
      </c>
      <c r="L27" s="1">
        <v>42909</v>
      </c>
      <c r="M27" t="s">
        <v>182</v>
      </c>
      <c r="N27" t="s">
        <v>183</v>
      </c>
      <c r="S27" t="b">
        <v>1</v>
      </c>
      <c r="U27" s="2">
        <f>HYPERLINK("https://sbirkapp.gov.cz/detail/SPPU4IEVA72MHPS6", "https://sbirkapp.gov.cz/detail/SPPU4IEVA72MHPS6")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106</v>
      </c>
      <c r="G28" t="s">
        <v>186</v>
      </c>
      <c r="H28" s="1">
        <v>43081</v>
      </c>
      <c r="I28" s="1">
        <v>45000.46269977622</v>
      </c>
      <c r="J28" t="s">
        <v>187</v>
      </c>
      <c r="K28" t="s">
        <v>98</v>
      </c>
      <c r="L28" s="1">
        <v>43081</v>
      </c>
      <c r="M28" t="s">
        <v>188</v>
      </c>
      <c r="N28" t="s">
        <v>189</v>
      </c>
      <c r="S28" t="s">
        <v>190</v>
      </c>
      <c r="T28" t="s">
        <v>140</v>
      </c>
      <c r="U28" s="2">
        <f>HYPERLINK("https://sbirkapp.gov.cz/detail/SPPGLUUDCFEOLCSA", "https://sbirkapp.gov.cz/detail/SPPGLUUDCFEOLCSA")</f>
        <v>0</v>
      </c>
      <c r="V28" t="s">
        <v>191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192</v>
      </c>
      <c r="F29" t="s">
        <v>106</v>
      </c>
      <c r="G29" t="s">
        <v>193</v>
      </c>
      <c r="H29" s="1">
        <v>42411</v>
      </c>
      <c r="I29" s="1">
        <v>45000.45693376924</v>
      </c>
      <c r="J29" t="s">
        <v>194</v>
      </c>
      <c r="K29" t="s">
        <v>98</v>
      </c>
      <c r="L29" s="1">
        <v>42411</v>
      </c>
      <c r="M29" t="s">
        <v>188</v>
      </c>
      <c r="N29" t="s">
        <v>189</v>
      </c>
      <c r="S29" t="s">
        <v>190</v>
      </c>
      <c r="T29" t="s">
        <v>140</v>
      </c>
      <c r="U29" s="2">
        <f>HYPERLINK("https://sbirkapp.gov.cz/detail/SPP3S4RGCYSIJ4KW", "https://sbirkapp.gov.cz/detail/SPP3S4RGCYSIJ4KW")</f>
        <v>0</v>
      </c>
      <c r="V29" t="s">
        <v>195</v>
      </c>
      <c r="W29">
        <v>3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196</v>
      </c>
      <c r="F30" t="s">
        <v>28</v>
      </c>
      <c r="G30" t="s">
        <v>197</v>
      </c>
      <c r="H30" s="1">
        <v>42481</v>
      </c>
      <c r="I30" s="1">
        <v>45000.43257879774</v>
      </c>
      <c r="J30" t="s">
        <v>198</v>
      </c>
      <c r="K30" t="s">
        <v>98</v>
      </c>
      <c r="L30" s="1">
        <v>42481</v>
      </c>
      <c r="M30" t="s">
        <v>32</v>
      </c>
      <c r="N30" t="s">
        <v>33</v>
      </c>
      <c r="R30" t="s">
        <v>199</v>
      </c>
      <c r="S30" t="b">
        <v>0</v>
      </c>
      <c r="T30" s="1">
        <v>46023</v>
      </c>
      <c r="U30" s="2">
        <f>HYPERLINK("https://sbirkapp.gov.cz/detail/SPPMBVNLXFKHD3MS", "https://sbirkapp.gov.cz/detail/SPPMBVNLXFKHD3MS")</f>
        <v>0</v>
      </c>
      <c r="V30" t="s">
        <v>200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201</v>
      </c>
      <c r="F31" t="s">
        <v>106</v>
      </c>
      <c r="G31" t="s">
        <v>202</v>
      </c>
      <c r="H31" s="1">
        <v>41358</v>
      </c>
      <c r="I31" s="1">
        <v>45000.42243647427</v>
      </c>
      <c r="J31" t="s">
        <v>203</v>
      </c>
      <c r="K31" t="s">
        <v>98</v>
      </c>
      <c r="L31" s="1">
        <v>41358</v>
      </c>
      <c r="M31" t="s">
        <v>127</v>
      </c>
      <c r="N31" t="s">
        <v>128</v>
      </c>
      <c r="S31" t="b">
        <v>1</v>
      </c>
      <c r="U31" s="2">
        <f>HYPERLINK("https://sbirkapp.gov.cz/detail/SPP6PAWF7HJXKVKO", "https://sbirkapp.gov.cz/detail/SPP6PAWF7HJXKVKO")</f>
        <v>0</v>
      </c>
      <c r="V31" t="s">
        <v>204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139</v>
      </c>
      <c r="G32" t="s">
        <v>140</v>
      </c>
      <c r="H32" t="s">
        <v>140</v>
      </c>
      <c r="I32" t="s">
        <v>140</v>
      </c>
      <c r="J32" t="s">
        <v>140</v>
      </c>
      <c r="K32" t="s">
        <v>140</v>
      </c>
      <c r="L32" t="s">
        <v>140</v>
      </c>
      <c r="M32" t="s">
        <v>140</v>
      </c>
      <c r="N32" t="s">
        <v>140</v>
      </c>
      <c r="O32" t="s">
        <v>140</v>
      </c>
      <c r="P32" t="s">
        <v>140</v>
      </c>
      <c r="Q32" t="s">
        <v>140</v>
      </c>
      <c r="R32" t="s">
        <v>140</v>
      </c>
      <c r="S32" t="s">
        <v>140</v>
      </c>
      <c r="T32" t="s">
        <v>140</v>
      </c>
      <c r="U32" t="s">
        <v>140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139</v>
      </c>
      <c r="G33" t="s">
        <v>140</v>
      </c>
      <c r="H33" t="s">
        <v>140</v>
      </c>
      <c r="I33" t="s">
        <v>140</v>
      </c>
      <c r="J33" t="s">
        <v>140</v>
      </c>
      <c r="K33" t="s">
        <v>140</v>
      </c>
      <c r="L33" t="s">
        <v>140</v>
      </c>
      <c r="M33" t="s">
        <v>140</v>
      </c>
      <c r="N33" t="s">
        <v>140</v>
      </c>
      <c r="O33" t="s">
        <v>140</v>
      </c>
      <c r="P33" t="s">
        <v>140</v>
      </c>
      <c r="Q33" t="s">
        <v>140</v>
      </c>
      <c r="R33" t="s">
        <v>140</v>
      </c>
      <c r="S33" t="s">
        <v>140</v>
      </c>
      <c r="T33" t="s">
        <v>140</v>
      </c>
      <c r="U33" t="s">
        <v>140</v>
      </c>
      <c r="V33" t="s">
        <v>208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209</v>
      </c>
      <c r="F34" t="s">
        <v>28</v>
      </c>
      <c r="G34" t="s">
        <v>210</v>
      </c>
      <c r="H34" s="1">
        <v>40007</v>
      </c>
      <c r="I34" s="1">
        <v>44994.56858455465</v>
      </c>
      <c r="J34" t="s">
        <v>211</v>
      </c>
      <c r="K34" t="s">
        <v>98</v>
      </c>
      <c r="L34" s="1">
        <v>40007</v>
      </c>
      <c r="M34" t="s">
        <v>212</v>
      </c>
      <c r="N34" t="s">
        <v>213</v>
      </c>
      <c r="R34" t="s">
        <v>214</v>
      </c>
      <c r="S34" t="b">
        <v>0</v>
      </c>
      <c r="T34" s="1">
        <v>45658</v>
      </c>
      <c r="U34" s="2">
        <f>HYPERLINK("https://sbirkapp.gov.cz/detail/SPPZKDRHPF4NRKFI", "https://sbirkapp.gov.cz/detail/SPPZKDRHPF4NRKFI")</f>
        <v>0</v>
      </c>
      <c r="V34" t="s">
        <v>215</v>
      </c>
      <c r="W3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2026-04-29T11:52:03Z</dcterms:created>
  <dcterms:modified xsi:type="dcterms:W3CDTF">2026-04-29T11:52:03Z</dcterms:modified>
</cp:coreProperties>
</file>