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<sst xmlns="http://schemas.openxmlformats.org/spreadsheetml/2006/main" count="336" uniqueCount="150">
  <si>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</si>
  <si>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</si>
  <si>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</si>
  <si>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</si>
  <si>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</si>
  <si>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</si>
  <si>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</si>
  <si>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</si>
  <si>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</si>
  <si>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</si>
  <si>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</si>
  <si>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</si>
  <si>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</si>
  <si>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</si>
  <si>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</si>
  <si>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</si>
  <si>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</si>
  <si>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</si>
  <si>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</si>
  <si>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</si>
  <si>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</si>
  <si>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</si>
  <si>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</si>
  <si>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VÝRAVA</t>
  </si>
  <si>
    <t>00653331</t>
  </si>
  <si>
    <t>ccaa9kh</t>
  </si>
  <si>
    <t>Královéhradecký kraj</t>
  </si>
  <si>
    <t>3/2025</t>
  </si>
  <si>
    <t>Obecně závazná vyhláška</t>
  </si>
  <si>
    <t>OZV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</si>
  <si>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</si>
  <si>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</si>
  <si>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</si>
  <si>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</si>
  <si>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3/2024: Obecně závazná vyhláška o místním poplatku za odkládání komunálního odpadu z nemovité věci</t>
  </si>
  <si>
    <t>1622012191</t>
  </si>
  <si>
    <t>2/2025</t>
  </si>
  <si>
    <t>Obecně závazná vyhláška o stanovení systému shromažďování, sběru, přepravy, třídění, využívání a odstraňování komunálních odpadů a nakládání se stavebním odpadem na území obce Výrava</t>
  </si>
  <si>
    <t>2025-04-23</t>
  </si>
  <si>
    <t>systém odpadového hospodářství</t>
  </si>
  <si>
    <t>zákon č. 541/2020 Sb., o odpadech - § 59 odst. 4</t>
  </si>
  <si>
    <t>4/2024: Obecně závazná vyhláška  o stanovení systému shromažďování, sběru, přepravy, třídění, využívání  a odstraňování komunálních odpadů a nakládání se stavebním odpadem na území obce Výrava</t>
  </si>
  <si>
    <t>1506587460</t>
  </si>
  <si>
    <t>1/2025</t>
  </si>
  <si>
    <t>VÝMAZ</t>
  </si>
  <si>
    <t>-</t>
  </si>
  <si>
    <t>1492585501</t>
  </si>
  <si>
    <t>4/2024</t>
  </si>
  <si>
    <t>Obecně závazná vyhláška  o stanovení systému shromažďování, sběru, přepravy, třídění, využívání  a odstraňování komunálních odpadů a nakládání se stavebním odpadem na území obce Výrava</t>
  </si>
  <si>
    <t>2025-01-01</t>
  </si>
  <si>
    <t>2/2020: Obecně závazná vyhláška č. 2/2020, o stanovení systému shromažďování, sběru, přepravy, třídění, využívání  a odstraňování komunálních odpadů a nakládání se stavebním odpadem na území  obce Výrava</t>
  </si>
  <si>
    <t>2/2025: Obecně závazná vyhláška o stanovení systému shromažďování, sběru, přepravy, třídění, využívání a odstraňování komunálních odpadů a nakládání se stavebním odpadem na území obce Výrava; 2/2025: Obecně závazná vyhláška o stanovení systému shromažďování, sběru, přepravy, třídění, využívání a odstraňování komunálních odpadů a nakládání se stavebním odpadem na území obce Výrava</t>
  </si>
  <si>
    <t>1453683839</t>
  </si>
  <si>
    <t>3/2024</t>
  </si>
  <si>
    <t>Obecně závazná vyhláška o místním poplatku za odkládání komunálního odpadu z nemovité věci</t>
  </si>
  <si>
    <t>3/2023: Obecně závazná vyhláška o místním poplatku za odkládání komunálního odpadu z nemovité věci</t>
  </si>
  <si>
    <t>3/2025: OZV o místním poplatku za odkládání komunálního odpadu z nemovité věci</t>
  </si>
  <si>
    <t>1453681624</t>
  </si>
  <si>
    <t>2/2024</t>
  </si>
  <si>
    <t>Nařízení</t>
  </si>
  <si>
    <t>Nařízení obce  o zákazu některých forem prodeje v energetice na území obce</t>
  </si>
  <si>
    <t>2024-11-12</t>
  </si>
  <si>
    <t>regulace prodeje zboží nebo poskytování služeb v energetických odvětvích</t>
  </si>
  <si>
    <t>zákon č. 458/2000 Sb., energetický zákon - § 11p</t>
  </si>
  <si>
    <t>1437892181</t>
  </si>
  <si>
    <t>1/2024</t>
  </si>
  <si>
    <t>Nařízení obce  o zákazu podomního a pochůzkového prodeje na území obce</t>
  </si>
  <si>
    <t>regulace podomního a pochůzkového prodeje a nabízení služeb</t>
  </si>
  <si>
    <t xml:space="preserve">zákon č. 455/1991 Sb., živnostenský zákon - § 18 odst. 4 </t>
  </si>
  <si>
    <t xml:space="preserve">1/2016: o zákazu podomního a pochůzkového prodeje na území obce </t>
  </si>
  <si>
    <t>1437890790</t>
  </si>
  <si>
    <t>2/2019</t>
  </si>
  <si>
    <t>Obecně závazná vyhláška č. 2/2019,  o místním poplatku ze psů</t>
  </si>
  <si>
    <t>2020-01-01</t>
  </si>
  <si>
    <t>Dle přechodného ustanovení</t>
  </si>
  <si>
    <t>místní poplatek ze psů</t>
  </si>
  <si>
    <t>zákon č. 565/1990 Sb., o místních poplatcích - § 14 - ze psů</t>
  </si>
  <si>
    <t>2/2023: Obecně závazná vyhláška o místním poplatku ze psů</t>
  </si>
  <si>
    <t>1286334844</t>
  </si>
  <si>
    <t>4/2023</t>
  </si>
  <si>
    <t>Obecně závazná vyhláška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</si>
  <si>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</si>
  <si>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</si>
  <si>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</si>
  <si>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3/2022: Obecně závazná vyhláška o místním poplatku za užívání veřejného prostranství</t>
  </si>
  <si>
    <t>1286306595</t>
  </si>
  <si>
    <t>3/2023</t>
  </si>
  <si>
    <t>1/2022: Obecně závazná vyhláška o místním poplatku za odkládání komunálního odpadu z nemovité věci</t>
  </si>
  <si>
    <t>1286303846</t>
  </si>
  <si>
    <t>2/2023</t>
  </si>
  <si>
    <t>Obecně závazná vyhláška o místním poplatku ze psů</t>
  </si>
  <si>
    <t>2/2019: Obecně závazná vyhláška č. 2/2019,  o místním poplatku ze psů</t>
  </si>
  <si>
    <t>1286301912</t>
  </si>
  <si>
    <t>1/2023</t>
  </si>
  <si>
    <t xml:space="preserve">Obecně závazná vyhláška o místním poplatku ze vstupného </t>
  </si>
  <si>
    <t>místní poplatek ze vstupného</t>
  </si>
  <si>
    <t>zákon č. 565/1990 Sb., o místních poplatcích - § 14 - ze vstupného</t>
  </si>
  <si>
    <t>2/2022: Obecně závazná vyhláška o místním poplatku ze vstupného</t>
  </si>
  <si>
    <t>1286298649</t>
  </si>
  <si>
    <t>3/2022</t>
  </si>
  <si>
    <t>2023-01-01</t>
  </si>
  <si>
    <t>6/2015: OBECNĚ ZÁVAZNÁ VYHLÁŠKA č. 6/2015,  o místním poplatku za užívání veřejného prostranství</t>
  </si>
  <si>
    <t>4/2023: Obecně závazná vyhláška o místním poplatku za užívání veřejného prostranství</t>
  </si>
  <si>
    <t>1116953207</t>
  </si>
  <si>
    <t>2/2022</t>
  </si>
  <si>
    <t>Obecně závazná vyhláška o místním poplatku ze vstupného</t>
  </si>
  <si>
    <t>3/2019: Obecně závazná vyhláška č. 3/2019, o místním poplatku ze vstupného</t>
  </si>
  <si>
    <t xml:space="preserve">1/2023: Obecně závazná vyhláška o místním poplatku ze vstupného </t>
  </si>
  <si>
    <t>1116951271</t>
  </si>
  <si>
    <t>1/2022</t>
  </si>
  <si>
    <t>2/2021: Obecně závazná vyhláška č. 2/2021, o místním poplatku za odkládání komunálního odpadu z nemovité věci</t>
  </si>
  <si>
    <t>1116948887</t>
  </si>
  <si>
    <t>1/2016</t>
  </si>
  <si>
    <t xml:space="preserve">o zákazu podomního a pochůzkového prodeje na území obce </t>
  </si>
  <si>
    <t>2016-05-01</t>
  </si>
  <si>
    <t>1/2024: Nařízení obce  o zákazu podomního a pochůzkového prodeje na území obce; 1/2024: Nařízení obce  o zákazu podomního a pochůzkového prodeje na území obce; 1/2024: Nařízení obce  o zákazu podomního a pochůzkového prodeje na území obce; 1/2024: Nařízení obce  o zákazu podomního a pochůzkového prodeje na území obce; 1/2024: Nařízení obce  o zákazu podomního a pochůzkového prodeje na území obce</t>
  </si>
  <si>
    <t>983889084</t>
  </si>
  <si>
    <t>6/2015</t>
  </si>
  <si>
    <t>OBECNĚ ZÁVAZNÁ VYHLÁŠKA č. 6/2015,  o místním poplatku za užívání veřejného prostranství</t>
  </si>
  <si>
    <t>2016-02-01</t>
  </si>
  <si>
    <t>983888814</t>
  </si>
  <si>
    <t>7/2015</t>
  </si>
  <si>
    <t>OBECNĚ ZÁVAZNÁ VYHLÁŠKA č. 7/2015,  kterou se stanoví část společného školského obvodu základní školy</t>
  </si>
  <si>
    <t>2016-01-07</t>
  </si>
  <si>
    <t>školské obvody - základní školy</t>
  </si>
  <si>
    <t>zákon č. 561/2004 Sb., školský zákon - § 178 odst. 2 písm. c)</t>
  </si>
  <si>
    <t>983885823</t>
  </si>
  <si>
    <t>2/2017</t>
  </si>
  <si>
    <t>Obecně závazná vyhláška  č. 2/2017,  kterou se stanoví část společného školského obvodu mateřské  školy</t>
  </si>
  <si>
    <t>2017-05-15</t>
  </si>
  <si>
    <t>školské obvody - mateřské školy</t>
  </si>
  <si>
    <t>zákon č. 561/2004 Sb., školský zákon - § 179 odst. 3 a § 178 odst. 2 písm. c)</t>
  </si>
  <si>
    <t>983883603</t>
  </si>
  <si>
    <t>3/2019</t>
  </si>
  <si>
    <t>Obecně závazná vyhláška č. 3/2019, o místním poplatku ze vstupného</t>
  </si>
  <si>
    <t>2/2022: Obecně závazná vyhláška o místním poplatku ze vstupného; 2/2022: Obecně závazná vyhláška o místním poplatku ze vstupného</t>
  </si>
  <si>
    <t>983881808</t>
  </si>
  <si>
    <t>1/2020</t>
  </si>
  <si>
    <t>Obecně závazná vyhláška č. 1/2020, o nočním klidu</t>
  </si>
  <si>
    <t>2020-03-25</t>
  </si>
  <si>
    <t>noční klid</t>
  </si>
  <si>
    <t>zákon č. 251/2016 Sb., o některých přestupcích - § 5 odst. 7</t>
  </si>
  <si>
    <t>983880683</t>
  </si>
  <si>
    <t>2/2020</t>
  </si>
  <si>
    <t>Obecně závazná vyhláška č. 2/2020, o stanovení systému shromažďování, sběru, přepravy, třídění, využívání  a odstraňování komunálních odpadů a nakládání se stavebním odpadem na území  obce Výrava</t>
  </si>
  <si>
    <t>983878885</t>
  </si>
  <si>
    <t>2/2021</t>
  </si>
  <si>
    <t>Obecně závazná vyhláška č. 2/2021, o místním poplatku za odkládání komunálního odpadu z nemovité věci</t>
  </si>
  <si>
    <t>2022-01-01</t>
  </si>
  <si>
    <t>983876210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</si>
</sst>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46007.52254999171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HYPERLINK("https://sbirkapp.gov.cz/detail/SPPRXZCULLGRE2V2", "https://sbirkapp.gov.cz/detail/SPPRXZCULLGRE2V2")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45726</v>
      </c>
      <c r="I3" s="1">
        <v>45755.55883379513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HYPERLINK("https://sbirkapp.gov.cz/detail/SPPKYTZS6JSESTZS", "https://sbirkapp.gov.cz/detail/SPPKYTZS6JSESTZS")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t="s">
        <v>45</v>
      </c>
      <c r="I4" t="s">
        <v>45</v>
      </c>
      <c r="J4" t="s">
        <v>45</v>
      </c>
      <c r="K4" t="s">
        <v>45</v>
      </c>
      <c r="L4" t="s">
        <v>45</v>
      </c>
      <c r="M4" t="s">
        <v>45</v>
      </c>
      <c r="N4" t="s">
        <v>45</v>
      </c>
      <c r="O4" t="s">
        <v>45</v>
      </c>
      <c r="P4" t="s">
        <v>45</v>
      </c>
      <c r="Q4" t="s">
        <v>45</v>
      </c>
      <c r="R4" t="s">
        <v>45</v>
      </c>
      <c r="S4" t="s">
        <v>45</v>
      </c>
      <c r="T4" t="s">
        <v>45</v>
      </c>
      <c r="U4" t="s">
        <v>45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45642</v>
      </c>
      <c r="I5" s="1">
        <v>45643.46998416038</v>
      </c>
      <c r="J5" t="s">
        <v>49</v>
      </c>
      <c r="K5" t="s">
        <v>31</v>
      </c>
      <c r="M5" t="s">
        <v>39</v>
      </c>
      <c r="N5" t="s">
        <v>40</v>
      </c>
      <c r="P5" t="s">
        <v>50</v>
      </c>
      <c r="R5" t="s">
        <v>51</v>
      </c>
      <c r="S5" t="b">
        <v>0</v>
      </c>
      <c r="T5" s="1">
        <v>45770</v>
      </c>
      <c r="U5" s="2">
        <f>HYPERLINK("https://sbirkapp.gov.cz/detail/SPPPM557X3E4B4LO", "https://sbirkapp.gov.cz/detail/SPPPM557X3E4B4LO")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45642</v>
      </c>
      <c r="I6" s="1">
        <v>45643.46754718049</v>
      </c>
      <c r="J6" t="s">
        <v>49</v>
      </c>
      <c r="K6" t="s">
        <v>31</v>
      </c>
      <c r="M6" t="s">
        <v>32</v>
      </c>
      <c r="N6" t="s">
        <v>33</v>
      </c>
      <c r="P6" t="s">
        <v>55</v>
      </c>
      <c r="Q6" t="s">
        <v>56</v>
      </c>
      <c r="R6" t="s">
        <v>56</v>
      </c>
      <c r="S6" t="b">
        <v>0</v>
      </c>
      <c r="T6" s="1">
        <v>46023</v>
      </c>
      <c r="U6" s="2">
        <f>HYPERLINK("https://sbirkapp.gov.cz/detail/SPPIFGMVXY4RHQPK", "https://sbirkapp.gov.cz/detail/SPPIFGMVXY4RHQPK")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59</v>
      </c>
      <c r="G7" t="s">
        <v>60</v>
      </c>
      <c r="H7" s="1">
        <v>45607</v>
      </c>
      <c r="I7" s="1">
        <v>45608.48269077985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HYPERLINK("https://sbirkapp.gov.cz/detail/SPPARRP2PQT257QI", "https://sbirkapp.gov.cz/detail/SPPARRP2PQT257QI")</f>
        <v>0</v>
      </c>
      <c r="V7" t="s">
        <v>64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59</v>
      </c>
      <c r="G8" t="s">
        <v>66</v>
      </c>
      <c r="H8" s="1">
        <v>45607</v>
      </c>
      <c r="I8" s="1">
        <v>45608.48110387458</v>
      </c>
      <c r="J8" t="s">
        <v>61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HYPERLINK("https://sbirkapp.gov.cz/detail/SPPGZLH4SPCM6NRS", "https://sbirkapp.gov.cz/detail/SPPGZLH4SPCM6NRS")</f>
        <v>0</v>
      </c>
      <c r="V8" t="s">
        <v>70</v>
      </c>
      <c r="W8">
        <v>5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43815</v>
      </c>
      <c r="I9" s="1">
        <v>45275.48457647406</v>
      </c>
      <c r="J9" t="s">
        <v>73</v>
      </c>
      <c r="K9" t="s">
        <v>74</v>
      </c>
      <c r="L9" s="1">
        <v>43815</v>
      </c>
      <c r="M9" t="s">
        <v>75</v>
      </c>
      <c r="N9" t="s">
        <v>76</v>
      </c>
      <c r="R9" t="s">
        <v>77</v>
      </c>
      <c r="S9" t="b">
        <v>0</v>
      </c>
      <c r="T9" s="1">
        <v>45292</v>
      </c>
      <c r="U9" s="2">
        <f>HYPERLINK("https://sbirkapp.gov.cz/detail/SPP2UZJEUHSZLOCQ", "https://sbirkapp.gov.cz/detail/SPP2UZJEUHSZLOCQ")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45271</v>
      </c>
      <c r="I10" s="1">
        <v>45275.45377986124</v>
      </c>
      <c r="J10" t="s">
        <v>81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HYPERLINK("https://sbirkapp.gov.cz/detail/SPPRIN5LHCTIYHRU", "https://sbirkapp.gov.cz/detail/SPPRIN5LHCTIYHRU")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54</v>
      </c>
      <c r="H11" s="1">
        <v>45271</v>
      </c>
      <c r="I11" s="1">
        <v>45275.4503398407</v>
      </c>
      <c r="J11" t="s">
        <v>81</v>
      </c>
      <c r="K11" t="s">
        <v>31</v>
      </c>
      <c r="M11" t="s">
        <v>32</v>
      </c>
      <c r="N11" t="s">
        <v>33</v>
      </c>
      <c r="P11" t="s">
        <v>87</v>
      </c>
      <c r="R11" t="s">
        <v>34</v>
      </c>
      <c r="S11" t="b">
        <v>0</v>
      </c>
      <c r="T11" s="1">
        <v>45658</v>
      </c>
      <c r="U11" s="2">
        <f>HYPERLINK("https://sbirkapp.gov.cz/detail/SPPK4NINZDB5FHV4", "https://sbirkapp.gov.cz/detail/SPPK4NINZDB5FHV4")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45271</v>
      </c>
      <c r="I12" s="1">
        <v>45275.44923670395</v>
      </c>
      <c r="J12" t="s">
        <v>81</v>
      </c>
      <c r="K12" t="s">
        <v>31</v>
      </c>
      <c r="M12" t="s">
        <v>75</v>
      </c>
      <c r="N12" t="s">
        <v>76</v>
      </c>
      <c r="P12" t="s">
        <v>91</v>
      </c>
      <c r="S12" t="b">
        <v>1</v>
      </c>
      <c r="U12" s="2">
        <f>HYPERLINK("https://sbirkapp.gov.cz/detail/SPPHT76NV2PLUYNK", "https://sbirkapp.gov.cz/detail/SPPHT76NV2PLUYNK")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45271</v>
      </c>
      <c r="I13" s="1">
        <v>45275.44529132556</v>
      </c>
      <c r="J13" t="s">
        <v>81</v>
      </c>
      <c r="K13" t="s">
        <v>31</v>
      </c>
      <c r="M13" t="s">
        <v>95</v>
      </c>
      <c r="N13" t="s">
        <v>96</v>
      </c>
      <c r="P13" t="s">
        <v>97</v>
      </c>
      <c r="S13" t="b">
        <v>1</v>
      </c>
      <c r="U13" s="2">
        <f>HYPERLINK("https://sbirkapp.gov.cz/detail/SPPBC2JWIMQ3GEWW", "https://sbirkapp.gov.cz/detail/SPPBC2JWIMQ3GEWW")</f>
        <v>0</v>
      </c>
      <c r="V13" t="s">
        <v>98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80</v>
      </c>
      <c r="H14" s="1">
        <v>44907</v>
      </c>
      <c r="I14" s="1">
        <v>44910.75381872605</v>
      </c>
      <c r="J14" t="s">
        <v>100</v>
      </c>
      <c r="K14" t="s">
        <v>31</v>
      </c>
      <c r="M14" t="s">
        <v>82</v>
      </c>
      <c r="N14" t="s">
        <v>83</v>
      </c>
      <c r="P14" t="s">
        <v>101</v>
      </c>
      <c r="Q14" t="s">
        <v>102</v>
      </c>
      <c r="R14" t="s">
        <v>102</v>
      </c>
      <c r="S14" t="b">
        <v>0</v>
      </c>
      <c r="T14" s="1">
        <v>45292</v>
      </c>
      <c r="U14" s="2">
        <f>HYPERLINK("https://sbirkapp.gov.cz/detail/SPPKSQZV2DUSZLG6", "https://sbirkapp.gov.cz/detail/SPPKSQZV2DUSZLG6")</f>
        <v>0</v>
      </c>
      <c r="V14" t="s">
        <v>103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44907</v>
      </c>
      <c r="I15" s="1">
        <v>44910.75127689043</v>
      </c>
      <c r="J15" t="s">
        <v>100</v>
      </c>
      <c r="K15" t="s">
        <v>31</v>
      </c>
      <c r="M15" t="s">
        <v>95</v>
      </c>
      <c r="N15" t="s">
        <v>96</v>
      </c>
      <c r="P15" t="s">
        <v>106</v>
      </c>
      <c r="R15" t="s">
        <v>107</v>
      </c>
      <c r="S15" t="b">
        <v>0</v>
      </c>
      <c r="T15" s="1">
        <v>45292</v>
      </c>
      <c r="U15" s="2">
        <f>HYPERLINK("https://sbirkapp.gov.cz/detail/SPPRCKWNS2TXLPWE", "https://sbirkapp.gov.cz/detail/SPPRCKWNS2TXLPWE")</f>
        <v>0</v>
      </c>
      <c r="V15" t="s">
        <v>108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54</v>
      </c>
      <c r="H16" s="1">
        <v>44907</v>
      </c>
      <c r="I16" s="1">
        <v>44910.74812121016</v>
      </c>
      <c r="J16" t="s">
        <v>100</v>
      </c>
      <c r="K16" t="s">
        <v>31</v>
      </c>
      <c r="M16" t="s">
        <v>32</v>
      </c>
      <c r="N16" t="s">
        <v>33</v>
      </c>
      <c r="P16" t="s">
        <v>110</v>
      </c>
      <c r="Q16" t="s">
        <v>55</v>
      </c>
      <c r="R16" t="s">
        <v>55</v>
      </c>
      <c r="S16" t="b">
        <v>0</v>
      </c>
      <c r="T16" s="1">
        <v>45292</v>
      </c>
      <c r="U16" s="2">
        <f>HYPERLINK("https://sbirkapp.gov.cz/detail/SPPCOZHQWRK4Z4E4", "https://sbirkapp.gov.cz/detail/SPPCOZHQWRK4Z4E4")</f>
        <v>0</v>
      </c>
      <c r="V16" t="s">
        <v>111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59</v>
      </c>
      <c r="G17" t="s">
        <v>113</v>
      </c>
      <c r="H17" s="1">
        <v>42466</v>
      </c>
      <c r="I17" s="1">
        <v>44565.78958592159</v>
      </c>
      <c r="J17" t="s">
        <v>114</v>
      </c>
      <c r="K17" t="s">
        <v>74</v>
      </c>
      <c r="L17" s="1">
        <v>42466</v>
      </c>
      <c r="M17" t="s">
        <v>67</v>
      </c>
      <c r="N17" t="s">
        <v>68</v>
      </c>
      <c r="R17" t="s">
        <v>115</v>
      </c>
      <c r="S17" t="b">
        <v>0</v>
      </c>
      <c r="T17" s="1">
        <v>45608</v>
      </c>
      <c r="U17" s="2">
        <f>HYPERLINK("https://sbirkapp.gov.cz/detail/SPPON7T4OM6GVC32", "https://sbirkapp.gov.cz/detail/SPPON7T4OM6GVC32")</f>
        <v>0</v>
      </c>
      <c r="V17" t="s">
        <v>116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28</v>
      </c>
      <c r="G18" t="s">
        <v>118</v>
      </c>
      <c r="H18" s="1">
        <v>42361</v>
      </c>
      <c r="I18" s="1">
        <v>44565.78591826493</v>
      </c>
      <c r="J18" t="s">
        <v>119</v>
      </c>
      <c r="K18" t="s">
        <v>74</v>
      </c>
      <c r="L18" s="1">
        <v>42361</v>
      </c>
      <c r="M18" t="s">
        <v>82</v>
      </c>
      <c r="N18" t="s">
        <v>83</v>
      </c>
      <c r="R18" t="s">
        <v>84</v>
      </c>
      <c r="S18" t="b">
        <v>0</v>
      </c>
      <c r="T18" s="1">
        <v>44927</v>
      </c>
      <c r="U18" s="2">
        <f>HYPERLINK("https://sbirkapp.gov.cz/detail/SPP6FMQUTOPNULYQ", "https://sbirkapp.gov.cz/detail/SPP6FMQUTOPNULYQ")</f>
        <v>0</v>
      </c>
      <c r="V18" t="s">
        <v>120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121</v>
      </c>
      <c r="F19" t="s">
        <v>28</v>
      </c>
      <c r="G19" t="s">
        <v>122</v>
      </c>
      <c r="H19" s="1">
        <v>42361</v>
      </c>
      <c r="I19" s="1">
        <v>44565.78277232977</v>
      </c>
      <c r="J19" t="s">
        <v>123</v>
      </c>
      <c r="K19" t="s">
        <v>74</v>
      </c>
      <c r="L19" s="1">
        <v>42361</v>
      </c>
      <c r="M19" t="s">
        <v>124</v>
      </c>
      <c r="N19" t="s">
        <v>125</v>
      </c>
      <c r="S19" t="b">
        <v>1</v>
      </c>
      <c r="U19" s="2">
        <f>HYPERLINK("https://sbirkapp.gov.cz/detail/SPPVKPEXKFLQOTRM", "https://sbirkapp.gov.cz/detail/SPPVKPEXKFLQOTRM")</f>
        <v>0</v>
      </c>
      <c r="V19" t="s">
        <v>126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127</v>
      </c>
      <c r="F20" t="s">
        <v>28</v>
      </c>
      <c r="G20" t="s">
        <v>128</v>
      </c>
      <c r="H20" s="1">
        <v>42855</v>
      </c>
      <c r="I20" s="1">
        <v>44565.78119642012</v>
      </c>
      <c r="J20" t="s">
        <v>129</v>
      </c>
      <c r="K20" t="s">
        <v>74</v>
      </c>
      <c r="L20" s="1">
        <v>42855</v>
      </c>
      <c r="M20" t="s">
        <v>130</v>
      </c>
      <c r="N20" t="s">
        <v>131</v>
      </c>
      <c r="S20" t="b">
        <v>1</v>
      </c>
      <c r="U20" s="2">
        <f>HYPERLINK("https://sbirkapp.gov.cz/detail/SPPKY2AKGCU3WMSY", "https://sbirkapp.gov.cz/detail/SPPKY2AKGCU3WMSY")</f>
        <v>0</v>
      </c>
      <c r="V20" t="s">
        <v>132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134</v>
      </c>
      <c r="H21" s="1">
        <v>43815</v>
      </c>
      <c r="I21" s="1">
        <v>44565.77857489274</v>
      </c>
      <c r="J21" t="s">
        <v>73</v>
      </c>
      <c r="K21" t="s">
        <v>74</v>
      </c>
      <c r="L21" s="1">
        <v>43815</v>
      </c>
      <c r="M21" t="s">
        <v>95</v>
      </c>
      <c r="N21" t="s">
        <v>96</v>
      </c>
      <c r="R21" t="s">
        <v>135</v>
      </c>
      <c r="S21" t="b">
        <v>0</v>
      </c>
      <c r="T21" s="1">
        <v>44927</v>
      </c>
      <c r="U21" s="2">
        <f>HYPERLINK("https://sbirkapp.gov.cz/detail/SPPHUN4FMOWNJXAQ", "https://sbirkapp.gov.cz/detail/SPPHUN4FMOWNJXAQ")</f>
        <v>0</v>
      </c>
      <c r="V21" t="s">
        <v>136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137</v>
      </c>
      <c r="F22" t="s">
        <v>28</v>
      </c>
      <c r="G22" t="s">
        <v>138</v>
      </c>
      <c r="H22" s="1">
        <v>43900</v>
      </c>
      <c r="I22" s="1">
        <v>44565.77700027746</v>
      </c>
      <c r="J22" t="s">
        <v>139</v>
      </c>
      <c r="K22" t="s">
        <v>74</v>
      </c>
      <c r="L22" s="1">
        <v>43900</v>
      </c>
      <c r="M22" t="s">
        <v>140</v>
      </c>
      <c r="N22" t="s">
        <v>141</v>
      </c>
      <c r="S22" t="b">
        <v>1</v>
      </c>
      <c r="U22" s="2">
        <f>HYPERLINK("https://sbirkapp.gov.cz/detail/SPPA5EBJULY5NSQE", "https://sbirkapp.gov.cz/detail/SPPA5EBJULY5NSQE")</f>
        <v>0</v>
      </c>
      <c r="V22" t="s">
        <v>142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43900</v>
      </c>
      <c r="I23" s="1">
        <v>44565.77437886587</v>
      </c>
      <c r="J23" t="s">
        <v>139</v>
      </c>
      <c r="K23" t="s">
        <v>74</v>
      </c>
      <c r="L23" s="1">
        <v>43900</v>
      </c>
      <c r="M23" t="s">
        <v>39</v>
      </c>
      <c r="N23" t="s">
        <v>40</v>
      </c>
      <c r="R23" t="s">
        <v>41</v>
      </c>
      <c r="S23" t="b">
        <v>0</v>
      </c>
      <c r="T23" s="1">
        <v>45658</v>
      </c>
      <c r="U23" s="2">
        <f>HYPERLINK("https://sbirkapp.gov.cz/detail/SPP5523CQJJ5JNTK", "https://sbirkapp.gov.cz/detail/SPP5523CQJJ5JNTK")</f>
        <v>0</v>
      </c>
      <c r="V23" t="s">
        <v>145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146</v>
      </c>
      <c r="F24" t="s">
        <v>28</v>
      </c>
      <c r="G24" t="s">
        <v>147</v>
      </c>
      <c r="H24" s="1">
        <v>44544</v>
      </c>
      <c r="I24" s="1">
        <v>44565.76966590247</v>
      </c>
      <c r="J24" t="s">
        <v>148</v>
      </c>
      <c r="K24" t="s">
        <v>74</v>
      </c>
      <c r="L24" s="1">
        <v>44544</v>
      </c>
      <c r="M24" t="s">
        <v>32</v>
      </c>
      <c r="N24" t="s">
        <v>33</v>
      </c>
      <c r="R24" t="s">
        <v>87</v>
      </c>
      <c r="S24" t="b">
        <v>0</v>
      </c>
      <c r="T24" s="1">
        <v>44927</v>
      </c>
      <c r="U24" s="2">
        <f>HYPERLINK("https://sbirkapp.gov.cz/detail/SPP5WEAT247YFWM4", "https://sbirkapp.gov.cz/detail/SPP5WEAT247YFWM4")</f>
        <v>0</v>
      </c>
      <c r="V24" t="s">
        <v>149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2026-05-31T04:32:23Z</dcterms:created>
  <dcterms:modified xsi:type="dcterms:W3CDTF">2026-05-31T04:32:23Z</dcterms:modified>
</cp:coreProperties>
</file>