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<sst xmlns="http://schemas.openxmlformats.org/spreadsheetml/2006/main" count="393" uniqueCount="188">
  <si>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</si>
  <si>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</si>
  <si>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</si>
  <si>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</si>
  <si>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</si>
  <si>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</si>
  <si>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</si>
  <si>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</si>
  <si>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</si>
  <si>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</si>
  <si>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</si>
  <si>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</si>
  <si>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</si>
  <si>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</si>
  <si>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</si>
  <si>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</si>
  <si>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</si>
  <si>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</si>
  <si>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</si>
  <si>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</si>
  <si>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</si>
  <si>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</si>
  <si>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</si>
  <si>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Rudná</t>
  </si>
  <si>
    <t>00233773</t>
  </si>
  <si>
    <t>yhybsn6</t>
  </si>
  <si>
    <t>Středočeský kraj</t>
  </si>
  <si>
    <t>1/2026</t>
  </si>
  <si>
    <t>Nařízení</t>
  </si>
  <si>
    <t>o tržním řádu</t>
  </si>
  <si>
    <t>2026-05-01</t>
  </si>
  <si>
    <t>Běžný</t>
  </si>
  <si>
    <t>regulace prodeje zboží a nabízení služeb - tržní řád</t>
  </si>
  <si>
    <t xml:space="preserve">zákon č. 455/1991 Sb., živnostenský zákon - § 18 odst. 1 </t>
  </si>
  <si>
    <t>1/2025: o tržním řádu</t>
  </si>
  <si>
    <t>1675508461</t>
  </si>
  <si>
    <t>4/2025</t>
  </si>
  <si>
    <t>Obecně závazná vyhláška</t>
  </si>
  <si>
    <t>o místním poplatku za odkládání komunálního odpadu z nemovité věci</t>
  </si>
  <si>
    <t>2026-01-01</t>
  </si>
  <si>
    <t>místní poplatek za odkládání komunálního odpadu z nemovité věci</t>
  </si>
  <si>
    <t>zákon č. 565/1990 Sb., o místních poplatcích - § 14 - za odkládání komunálního odpadu z nemovité věci</t>
  </si>
  <si>
    <t>9/2024: o místním poplatku za odkládání komunálního odpadu z nemovité věci</t>
  </si>
  <si>
    <t>1623247264</t>
  </si>
  <si>
    <t>3/2025</t>
  </si>
  <si>
    <t>o stanovení obecního systému odpadového hospodářství</t>
  </si>
  <si>
    <t>systém odpadového hospodářství</t>
  </si>
  <si>
    <t>zákon č. 541/2020 Sb., o odpadech - § 59 odst. 4</t>
  </si>
  <si>
    <t>10/2024: o stanovení obecního systému odpadového hospodářství</t>
  </si>
  <si>
    <t>1623245756</t>
  </si>
  <si>
    <t>2/2025</t>
  </si>
  <si>
    <t>kterou se reguluje konzumace alkoholických nápojů</t>
  </si>
  <si>
    <t>2025-11-13</t>
  </si>
  <si>
    <t>alkohol - zákaz konzumace; veřejný pořádek - konzumace alkoholu</t>
  </si>
  <si>
    <t>zákon č. 65/2017 Sb., o ochraně zdraví před škodlivými účinky návykových látek - § 17 odst. 2 písm. a); zákon č. 128/2000 Sb., o obcích - § 10 písm. a) - konzumace alkoholu</t>
  </si>
  <si>
    <t>1598311523</t>
  </si>
  <si>
    <t>1/2025</t>
  </si>
  <si>
    <t>2025-07-04</t>
  </si>
  <si>
    <t>1/2026: o tržním řádu</t>
  </si>
  <si>
    <t>1541293360</t>
  </si>
  <si>
    <t>10/2024</t>
  </si>
  <si>
    <t>2025-01-01</t>
  </si>
  <si>
    <t>2/2023: Obecně závazná vyhláška města Rudná o stanovení obecního systému odpadového hospodářství; 8/2024: o stanovení obecního systému odpadového hospodářství</t>
  </si>
  <si>
    <t>3/2025: o stanovení obecního systému odpadového hospodářství</t>
  </si>
  <si>
    <t>1451696409</t>
  </si>
  <si>
    <t>9/2024</t>
  </si>
  <si>
    <t>4/2021: Obecně závazná vyhláška města Rudná č. 4/2021, o místním poplatku za obecní systém odpadového hospodářství</t>
  </si>
  <si>
    <t>4/2025: o místním poplatku za odkládání komunálního odpadu z nemovité věci</t>
  </si>
  <si>
    <t>1434576344</t>
  </si>
  <si>
    <t>8/2024</t>
  </si>
  <si>
    <t>5/2021: Obecně závazná vyhláška města Rudná č. 5/2021 o stanovení obecního systému odpadového hospodářství</t>
  </si>
  <si>
    <t>1434575078</t>
  </si>
  <si>
    <t>7/2024</t>
  </si>
  <si>
    <t>VÝMAZ</t>
  </si>
  <si>
    <t>-</t>
  </si>
  <si>
    <t>1393104672</t>
  </si>
  <si>
    <t>6/2024</t>
  </si>
  <si>
    <t>kterou se ruší obecně závazná vyhláška města Rudná č. 1/2023</t>
  </si>
  <si>
    <t>zrušovací</t>
  </si>
  <si>
    <t>ústavní zákon č. 1/1993 Sb., Ústava České republiky - čl. 104 odst. 3 - zrušovací OZV</t>
  </si>
  <si>
    <t>1/2023: o stanovení koeficientu pro výpočet daně z nemovitých věcí</t>
  </si>
  <si>
    <t>1373856356</t>
  </si>
  <si>
    <t>5/2024</t>
  </si>
  <si>
    <t>o místním poplatku za užívání veřejného prostranství</t>
  </si>
  <si>
    <t>2024-05-31</t>
  </si>
  <si>
    <t>místní poplatek za užívání veřejného prostranství</t>
  </si>
  <si>
    <t>zákon č. 565/1990 Sb., o místních poplatcích - § 14 - za užívání veřejného prostranství</t>
  </si>
  <si>
    <t>1/2022: Obecně závazná vyhláška města Rudná o místních poplatcích</t>
  </si>
  <si>
    <t>1359397586</t>
  </si>
  <si>
    <t>4/2024</t>
  </si>
  <si>
    <t>o místním poplatku ze psů</t>
  </si>
  <si>
    <t>místní poplatek ze psů</t>
  </si>
  <si>
    <t>zákon č. 565/1990 Sb., o místních poplatcích - § 14 - ze psů</t>
  </si>
  <si>
    <t>1359396399</t>
  </si>
  <si>
    <t>3/2024</t>
  </si>
  <si>
    <t>o místním poplatku z pobytu</t>
  </si>
  <si>
    <t>místní poplatek z pobytu</t>
  </si>
  <si>
    <t>zákon č. 565/1990 Sb., o místních poplatcích - § 14 - z pobytu</t>
  </si>
  <si>
    <t>1359395464</t>
  </si>
  <si>
    <t>2/2024</t>
  </si>
  <si>
    <t>Nařízení o odstraňování závad ve sjízdnosti a schůdnosti místních komunikací a o vymezených úseků místních komunikací, u kterých se neprovádí odstraňování sněhu a náledí - Plán zimní údržby - verze březen 2024</t>
  </si>
  <si>
    <t>2024-03-20</t>
  </si>
  <si>
    <t>pozemní komunikace - vyznačení neudržovaných úseků; pozemní komunikace - odstranění závad ve schůdnosti</t>
  </si>
  <si>
    <t xml:space="preserve">zákon č. 13/1997 Sb., o pozemních komunikacích - § 27 odst. 5 ; zákon č. 13/1997 Sb., o pozemních komunikacích - § 27 odst. 7 </t>
  </si>
  <si>
    <t>1/2024: o odstraňování závad ve sjízdnosti a schůdnosti místních komunikací a o vymezení úseků místních komunikací, u kterých se neprovádí odstraňování sněhu a náledí – Plán zimní údržby</t>
  </si>
  <si>
    <t>1324641611</t>
  </si>
  <si>
    <t>1/2024</t>
  </si>
  <si>
    <t>o odstraňování závad ve sjízdnosti a schůdnosti místních komunikací a o vymezení úseků místních komunikací, u kterých se neprovádí odstraňování sněhu a náledí – Plán zimní údržby</t>
  </si>
  <si>
    <t>2024-01-24</t>
  </si>
  <si>
    <t>pozemní komunikace - odstranění závad ve schůdnosti; pozemní komunikace - vyznačení neudržovaných úseků</t>
  </si>
  <si>
    <t xml:space="preserve">zákon č. 13/1997 Sb., o pozemních komunikacích - § 27 odst. 7 ; zákon č. 13/1997 Sb., o pozemních komunikacích - § 27 odst. 5 </t>
  </si>
  <si>
    <t>2/2024: Nařízení o odstraňování závad ve sjízdnosti a schůdnosti místních komunikací a o vymezených úseků místních komunikací, u kterých se neprovádí odstraňování sněhu a náledí - Plán zimní údržby - verze březen 2024; 2/2024: Nařízení o odstraňování závad ve sjízdnosti a schůdnosti místních komunikací a o vymezených úseků místních komunikací, u kterých se neprovádí odstraňování sněhu a náledí - Plán zimní údržby - verze březen 2024</t>
  </si>
  <si>
    <t>1304741149</t>
  </si>
  <si>
    <t>2/2023</t>
  </si>
  <si>
    <t>Obecně závazná vyhláška města Rudná o stanovení obecního systému odpadového hospodářství</t>
  </si>
  <si>
    <t>2024-01-02</t>
  </si>
  <si>
    <t>1287551893</t>
  </si>
  <si>
    <t>1/2023</t>
  </si>
  <si>
    <t>o stanovení koeficientu pro výpočet daně z nemovitých věcí</t>
  </si>
  <si>
    <t>2024-01-01</t>
  </si>
  <si>
    <t>daň z nemovitých věcí - místní koeficient</t>
  </si>
  <si>
    <t>zákon č. 338/1992 Sb., o dani z nemovitých věcí - § 12</t>
  </si>
  <si>
    <t>6/2024: kterou se ruší obecně závazná vyhláška města Rudná č. 1/2023; 6/2024: kterou se ruší obecně závazná vyhláška města Rudná č. 1/2023</t>
  </si>
  <si>
    <t>1246558892</t>
  </si>
  <si>
    <t>1/2016</t>
  </si>
  <si>
    <t>Nařízení města č. 1/2016 zákaz pochůzkového a podomního prodeje</t>
  </si>
  <si>
    <t>2016-06-30</t>
  </si>
  <si>
    <t>Dle přechodného ustanovení</t>
  </si>
  <si>
    <t>regulace podomního a pochůzkového prodeje a nabízení služeb</t>
  </si>
  <si>
    <t xml:space="preserve">zákon č. 455/1991 Sb., živnostenský zákon - § 18 odst. 4 </t>
  </si>
  <si>
    <t>1214247459</t>
  </si>
  <si>
    <t>2/2013</t>
  </si>
  <si>
    <t>Obecně závazná vyhláška č. 2/2013, kterou se mění Obecně závazná vyhláška č. 1/2013, kterou se zřizuje Městská policie Rudná</t>
  </si>
  <si>
    <t>2013-06-28</t>
  </si>
  <si>
    <t>obecní policie</t>
  </si>
  <si>
    <t xml:space="preserve">zákon č. 553/1991 Sb., o obecní policii - § 1 odst. 1 </t>
  </si>
  <si>
    <t>1/2013: Obecně závazná vyhláška č. 1/2013, kterou se zřizuje Městská policie Rudná</t>
  </si>
  <si>
    <t>1214237179</t>
  </si>
  <si>
    <t>1/2013</t>
  </si>
  <si>
    <t>Obecně závazná vyhláška č. 1/2013, kterou se zřizuje Městská policie Rudná</t>
  </si>
  <si>
    <t>2013-05-03</t>
  </si>
  <si>
    <t>2/2013: Obecně závazná vyhláška č. 2/2013, kterou se mění Obecně závazná vyhláška č. 1/2013, kterou se zřizuje Městská policie Rudná</t>
  </si>
  <si>
    <t>1214232024</t>
  </si>
  <si>
    <t>1/2017</t>
  </si>
  <si>
    <t xml:space="preserve">Obecně závazná vyhláška města Rudná č. 1/2017, kterou se stanoví školské obvody základních škol zřízených městem Rudná a část školského obvodu základní školy zřízené městem Rudná </t>
  </si>
  <si>
    <t>2017-04-19</t>
  </si>
  <si>
    <t>školské obvody - základní školy; školské obvody - základní školy</t>
  </si>
  <si>
    <t>zákon č. 561/2004 Sb., školský zákon - § 178 odst. 2 písm. b); zákon č. 561/2004 Sb., školský zákon - § 178 odst. 2 písm. c)</t>
  </si>
  <si>
    <t>1214211937</t>
  </si>
  <si>
    <t>2/2018</t>
  </si>
  <si>
    <t>Obecně závazná vyhláška č. 2/2018 kterou se vydává Požární řád města Rudná</t>
  </si>
  <si>
    <t>2018-07-12</t>
  </si>
  <si>
    <t>požární ochrana - požární řád</t>
  </si>
  <si>
    <t>zákon č. 133/1985 Sb., o požární ochraně - § 29 odst. 1 písm. o) bod 1</t>
  </si>
  <si>
    <t>1214207513</t>
  </si>
  <si>
    <t>4/2021</t>
  </si>
  <si>
    <t>Obecně závazná vyhláška města Rudná č. 4/2021, o místním poplatku za obecní systém odpadového hospodářství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</si>
  <si>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</si>
  <si>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</si>
  <si>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</si>
  <si>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1214204846</t>
  </si>
  <si>
    <t>1/2021</t>
  </si>
  <si>
    <t>Obecně závazná vyhláška města č. 1/2021, o regulaci provozování hazardních her</t>
  </si>
  <si>
    <t>2021-05-04</t>
  </si>
  <si>
    <t>hazardní hry</t>
  </si>
  <si>
    <t>zákon č. 186/2016 Sb., o hazardních hrách - § 12 odst. 1</t>
  </si>
  <si>
    <t>1214204152</t>
  </si>
  <si>
    <t>5/2021</t>
  </si>
  <si>
    <t>Obecně závazná vyhláška města Rudná č. 5/2021 o stanovení obecního systému odpadového hospodářství</t>
  </si>
  <si>
    <t>2021-12-31</t>
  </si>
  <si>
    <t>2/2023: Obecně závazná vyhláška města Rudná o stanovení obecního systému odpadového hospodářství; 8/2024: o stanovení obecního systému odpadového hospodářství; 8/2024: o stanovení obecního systému odpadového hospodářství</t>
  </si>
  <si>
    <t>1214195179</t>
  </si>
  <si>
    <t>3/2022</t>
  </si>
  <si>
    <t>Obecně závazná vyhláška č. 3/2022, kterou se zrušují obecně závazná vyhláška č. 2/2021 a obecně závazná vyhláška č. 3/2021</t>
  </si>
  <si>
    <t>2022-12-30</t>
  </si>
  <si>
    <t>1116517077</t>
  </si>
  <si>
    <t>2/2022</t>
  </si>
  <si>
    <t>Obecně závazná vyhláška Města Rudná, kterou se stanovují pravidla pro pohyb psů na veřejném prostranství  ve městě Rudná</t>
  </si>
  <si>
    <t>2022-10-08</t>
  </si>
  <si>
    <t>pohyb psů</t>
  </si>
  <si>
    <t>zákon č. 246/1992 Sb., na ochranu zvířat proti týrání - § 24 odst. 2</t>
  </si>
  <si>
    <t>1083516779</t>
  </si>
  <si>
    <t>1/2022</t>
  </si>
  <si>
    <t>Obecně závazná vyhláška města Rudná o místních poplatcích</t>
  </si>
  <si>
    <t>místní poplatek ze psů; místní poplatek za užívání veřejného prostranství; místní poplatek z pobytu</t>
  </si>
  <si>
    <t>zákon č. 565/1990 Sb., o místních poplatcích - § 14 - ze psů; zákon č. 565/1990 Sb., o místních poplatcích - § 14 - za užívání veřejného prostranství; zákon č. 565/1990 Sb., o místních poplatcích - § 14 - z pobytu</t>
  </si>
  <si>
    <t>3/2024: o místním poplatku z pobytu; 3/2024: o místním poplatku z pobytu; 4/2024: o místním poplatku ze psů; 4/2024: o místním poplatku ze psů; 5/2024: o místním poplatku za užívání veřejného prostranství; 5/2024: o místním poplatku za užívání veřejného prostranství</t>
  </si>
  <si>
    <t>1083515334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</si>
</sst>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8.7109375" customWidth="1"/>
    <col min="5" max="5" width="9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46113</v>
      </c>
      <c r="I2" s="1">
        <v>46119.36758049025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HYPERLINK("https://sbirkapp.gov.cz/detail/SPPDKS7J65RJUB5S", "https://sbirkapp.gov.cz/detail/SPPDKS7J65RJUB5S")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46008</v>
      </c>
      <c r="I3" s="1">
        <v>46009.40100171229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HYPERLINK("https://sbirkapp.gov.cz/detail/SPPCUKRL35A5ZK6O", "https://sbirkapp.gov.cz/detail/SPPCUKRL35A5ZK6O")</f>
        <v>0</v>
      </c>
      <c r="V3" t="s">
        <v>43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37</v>
      </c>
      <c r="G4" t="s">
        <v>45</v>
      </c>
      <c r="H4" s="1">
        <v>46008</v>
      </c>
      <c r="I4" s="1">
        <v>46009.39940630878</v>
      </c>
      <c r="J4" t="s">
        <v>39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HYPERLINK("https://sbirkapp.gov.cz/detail/SPPNXPEBSEI5SQRI", "https://sbirkapp.gov.cz/detail/SPPNXPEBSEI5SQRI")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37</v>
      </c>
      <c r="G5" t="s">
        <v>51</v>
      </c>
      <c r="H5" s="1">
        <v>45952</v>
      </c>
      <c r="I5" s="1">
        <v>45959.39151227494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HYPERLINK("https://sbirkapp.gov.cz/detail/SPPY6KRP3BB2RHBC", "https://sbirkapp.gov.cz/detail/SPPY6KRP3BB2RHBC")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29</v>
      </c>
      <c r="H6" s="1">
        <v>45824</v>
      </c>
      <c r="I6" s="1">
        <v>45827.60376134565</v>
      </c>
      <c r="J6" t="s">
        <v>57</v>
      </c>
      <c r="K6" t="s">
        <v>31</v>
      </c>
      <c r="M6" t="s">
        <v>32</v>
      </c>
      <c r="N6" t="s">
        <v>33</v>
      </c>
      <c r="R6" t="s">
        <v>58</v>
      </c>
      <c r="S6" t="b">
        <v>1</v>
      </c>
      <c r="T6" s="1">
        <v>46143</v>
      </c>
      <c r="U6" s="2">
        <f>HYPERLINK("https://sbirkapp.gov.cz/detail/SPPLYOZ7EWO3AFMS", "https://sbirkapp.gov.cz/detail/SPPLYOZ7EWO3AFMS")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37</v>
      </c>
      <c r="G7" t="s">
        <v>45</v>
      </c>
      <c r="H7" s="1">
        <v>45637</v>
      </c>
      <c r="I7" s="1">
        <v>45638.37649217348</v>
      </c>
      <c r="J7" t="s">
        <v>61</v>
      </c>
      <c r="K7" t="s">
        <v>31</v>
      </c>
      <c r="M7" t="s">
        <v>46</v>
      </c>
      <c r="N7" t="s">
        <v>47</v>
      </c>
      <c r="P7" t="s">
        <v>62</v>
      </c>
      <c r="R7" t="s">
        <v>63</v>
      </c>
      <c r="S7" t="b">
        <v>0</v>
      </c>
      <c r="T7" s="1">
        <v>46023</v>
      </c>
      <c r="U7" s="2">
        <f>HYPERLINK("https://sbirkapp.gov.cz/detail/SPPDV6BE7IJUPGQI", "https://sbirkapp.gov.cz/detail/SPPDV6BE7IJUPGQI")</f>
        <v>0</v>
      </c>
      <c r="V7" t="s">
        <v>64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37</v>
      </c>
      <c r="G8" t="s">
        <v>38</v>
      </c>
      <c r="H8" s="1">
        <v>45597</v>
      </c>
      <c r="I8" s="1">
        <v>45601.36968215172</v>
      </c>
      <c r="J8" t="s">
        <v>61</v>
      </c>
      <c r="K8" t="s">
        <v>31</v>
      </c>
      <c r="M8" t="s">
        <v>40</v>
      </c>
      <c r="N8" t="s">
        <v>41</v>
      </c>
      <c r="P8" t="s">
        <v>66</v>
      </c>
      <c r="R8" t="s">
        <v>67</v>
      </c>
      <c r="S8" t="b">
        <v>0</v>
      </c>
      <c r="T8" s="1">
        <v>46023</v>
      </c>
      <c r="U8" s="2">
        <f>HYPERLINK("https://sbirkapp.gov.cz/detail/SPPCYYZHK3EPLPPU", "https://sbirkapp.gov.cz/detail/SPPCYYZHK3EPLPPU")</f>
        <v>0</v>
      </c>
      <c r="V8" t="s">
        <v>68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69</v>
      </c>
      <c r="F9" t="s">
        <v>37</v>
      </c>
      <c r="G9" t="s">
        <v>45</v>
      </c>
      <c r="H9" s="1">
        <v>45597</v>
      </c>
      <c r="I9" s="1">
        <v>45601.36802326595</v>
      </c>
      <c r="J9" t="s">
        <v>61</v>
      </c>
      <c r="K9" t="s">
        <v>31</v>
      </c>
      <c r="M9" t="s">
        <v>46</v>
      </c>
      <c r="N9" t="s">
        <v>47</v>
      </c>
      <c r="P9" t="s">
        <v>70</v>
      </c>
      <c r="R9" t="s">
        <v>48</v>
      </c>
      <c r="S9" t="b">
        <v>0</v>
      </c>
      <c r="T9" s="1">
        <v>45658</v>
      </c>
      <c r="U9" s="2">
        <f>HYPERLINK("https://sbirkapp.gov.cz/detail/SPPJZ6XDVKSXCVIM", "https://sbirkapp.gov.cz/detail/SPPJZ6XDVKSXCVIM")</f>
        <v>0</v>
      </c>
      <c r="V9" t="s">
        <v>71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72</v>
      </c>
      <c r="F10" t="s">
        <v>73</v>
      </c>
      <c r="G10" t="s">
        <v>74</v>
      </c>
      <c r="H10" t="s">
        <v>74</v>
      </c>
      <c r="I10" t="s">
        <v>74</v>
      </c>
      <c r="J10" t="s">
        <v>74</v>
      </c>
      <c r="K10" t="s">
        <v>74</v>
      </c>
      <c r="L10" t="s">
        <v>74</v>
      </c>
      <c r="M10" t="s">
        <v>74</v>
      </c>
      <c r="N10" t="s">
        <v>74</v>
      </c>
      <c r="O10" t="s">
        <v>74</v>
      </c>
      <c r="P10" t="s">
        <v>74</v>
      </c>
      <c r="Q10" t="s">
        <v>74</v>
      </c>
      <c r="R10" t="s">
        <v>74</v>
      </c>
      <c r="S10" t="s">
        <v>74</v>
      </c>
      <c r="T10" t="s">
        <v>74</v>
      </c>
      <c r="U10" t="s">
        <v>74</v>
      </c>
      <c r="V10" t="s">
        <v>75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76</v>
      </c>
      <c r="F11" t="s">
        <v>37</v>
      </c>
      <c r="G11" t="s">
        <v>77</v>
      </c>
      <c r="H11" s="1">
        <v>45427</v>
      </c>
      <c r="I11" s="1">
        <v>45461.3383677976</v>
      </c>
      <c r="J11" t="s">
        <v>61</v>
      </c>
      <c r="K11" t="s">
        <v>31</v>
      </c>
      <c r="M11" t="s">
        <v>78</v>
      </c>
      <c r="N11" t="s">
        <v>79</v>
      </c>
      <c r="P11" t="s">
        <v>80</v>
      </c>
      <c r="S11" t="b">
        <v>1</v>
      </c>
      <c r="U11" s="2">
        <f>HYPERLINK("https://sbirkapp.gov.cz/detail/SPPURQUXIWXSBSNW", "https://sbirkapp.gov.cz/detail/SPPURQUXIWXSBSNW")</f>
        <v>0</v>
      </c>
      <c r="V11" t="s">
        <v>81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82</v>
      </c>
      <c r="F12" t="s">
        <v>37</v>
      </c>
      <c r="G12" t="s">
        <v>83</v>
      </c>
      <c r="H12" s="1">
        <v>45427</v>
      </c>
      <c r="I12" s="1">
        <v>45428.35597139403</v>
      </c>
      <c r="J12" t="s">
        <v>84</v>
      </c>
      <c r="K12" t="s">
        <v>31</v>
      </c>
      <c r="M12" t="s">
        <v>85</v>
      </c>
      <c r="N12" t="s">
        <v>86</v>
      </c>
      <c r="P12" t="s">
        <v>87</v>
      </c>
      <c r="S12" t="b">
        <v>1</v>
      </c>
      <c r="U12" s="2">
        <f>HYPERLINK("https://sbirkapp.gov.cz/detail/SPPA46TP7HTM6Y7E", "https://sbirkapp.gov.cz/detail/SPPA46TP7HTM6Y7E")</f>
        <v>0</v>
      </c>
      <c r="V12" t="s">
        <v>88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89</v>
      </c>
      <c r="F13" t="s">
        <v>37</v>
      </c>
      <c r="G13" t="s">
        <v>90</v>
      </c>
      <c r="H13" s="1">
        <v>45427</v>
      </c>
      <c r="I13" s="1">
        <v>45428.35490382411</v>
      </c>
      <c r="J13" t="s">
        <v>84</v>
      </c>
      <c r="K13" t="s">
        <v>31</v>
      </c>
      <c r="M13" t="s">
        <v>91</v>
      </c>
      <c r="N13" t="s">
        <v>92</v>
      </c>
      <c r="P13" t="s">
        <v>87</v>
      </c>
      <c r="S13" t="b">
        <v>1</v>
      </c>
      <c r="U13" s="2">
        <f>HYPERLINK("https://sbirkapp.gov.cz/detail/SPPML5PKWKXZOKHE", "https://sbirkapp.gov.cz/detail/SPPML5PKWKXZOKHE")</f>
        <v>0</v>
      </c>
      <c r="V13" t="s">
        <v>93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37</v>
      </c>
      <c r="G14" t="s">
        <v>95</v>
      </c>
      <c r="H14" s="1">
        <v>45427</v>
      </c>
      <c r="I14" s="1">
        <v>45428.35331304195</v>
      </c>
      <c r="J14" t="s">
        <v>84</v>
      </c>
      <c r="K14" t="s">
        <v>31</v>
      </c>
      <c r="M14" t="s">
        <v>96</v>
      </c>
      <c r="N14" t="s">
        <v>97</v>
      </c>
      <c r="P14" t="s">
        <v>87</v>
      </c>
      <c r="S14" t="b">
        <v>1</v>
      </c>
      <c r="U14" s="2">
        <f>HYPERLINK("https://sbirkapp.gov.cz/detail/SPPDT3WGVPAUNXRE", "https://sbirkapp.gov.cz/detail/SPPDT3WGVPAUNXRE")</f>
        <v>0</v>
      </c>
      <c r="V14" t="s">
        <v>98</v>
      </c>
      <c r="W14">
        <v>2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99</v>
      </c>
      <c r="F15" t="s">
        <v>28</v>
      </c>
      <c r="G15" t="s">
        <v>100</v>
      </c>
      <c r="H15" s="1">
        <v>45355</v>
      </c>
      <c r="I15" s="1">
        <v>45356.42908727937</v>
      </c>
      <c r="J15" t="s">
        <v>101</v>
      </c>
      <c r="K15" t="s">
        <v>31</v>
      </c>
      <c r="M15" t="s">
        <v>102</v>
      </c>
      <c r="N15" t="s">
        <v>103</v>
      </c>
      <c r="P15" t="s">
        <v>104</v>
      </c>
      <c r="S15" t="b">
        <v>1</v>
      </c>
      <c r="U15" s="2">
        <f>HYPERLINK("https://sbirkapp.gov.cz/detail/SPPOOGEFRAO3CGUQ", "https://sbirkapp.gov.cz/detail/SPPOOGEFRAO3CGUQ")</f>
        <v>0</v>
      </c>
      <c r="V15" t="s">
        <v>105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106</v>
      </c>
      <c r="F16" t="s">
        <v>28</v>
      </c>
      <c r="G16" t="s">
        <v>107</v>
      </c>
      <c r="H16" s="1">
        <v>45313</v>
      </c>
      <c r="I16" s="1">
        <v>45315.41694059604</v>
      </c>
      <c r="J16" t="s">
        <v>108</v>
      </c>
      <c r="K16" t="s">
        <v>31</v>
      </c>
      <c r="M16" t="s">
        <v>109</v>
      </c>
      <c r="N16" t="s">
        <v>110</v>
      </c>
      <c r="R16" t="s">
        <v>111</v>
      </c>
      <c r="S16" t="b">
        <v>0</v>
      </c>
      <c r="T16" s="1">
        <v>45371</v>
      </c>
      <c r="U16" s="2">
        <f>HYPERLINK("https://sbirkapp.gov.cz/detail/SPP7SKXWUS2C22EU", "https://sbirkapp.gov.cz/detail/SPP7SKXWUS2C22EU")</f>
        <v>0</v>
      </c>
      <c r="V16" t="s">
        <v>112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113</v>
      </c>
      <c r="F17" t="s">
        <v>37</v>
      </c>
      <c r="G17" t="s">
        <v>114</v>
      </c>
      <c r="H17" s="1">
        <v>45273</v>
      </c>
      <c r="I17" s="1">
        <v>45278.63286519622</v>
      </c>
      <c r="J17" t="s">
        <v>115</v>
      </c>
      <c r="K17" t="s">
        <v>31</v>
      </c>
      <c r="M17" t="s">
        <v>46</v>
      </c>
      <c r="N17" t="s">
        <v>47</v>
      </c>
      <c r="P17" t="s">
        <v>70</v>
      </c>
      <c r="R17" t="s">
        <v>48</v>
      </c>
      <c r="S17" t="b">
        <v>0</v>
      </c>
      <c r="T17" s="1">
        <v>45658</v>
      </c>
      <c r="U17" s="2">
        <f>HYPERLINK("https://sbirkapp.gov.cz/detail/SPP2NHEUDG3ADGV2", "https://sbirkapp.gov.cz/detail/SPP2NHEUDG3ADGV2")</f>
        <v>0</v>
      </c>
      <c r="V17" t="s">
        <v>116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37</v>
      </c>
      <c r="G18" t="s">
        <v>118</v>
      </c>
      <c r="H18" s="1">
        <v>45189</v>
      </c>
      <c r="I18" s="1">
        <v>45195.43776825447</v>
      </c>
      <c r="J18" t="s">
        <v>119</v>
      </c>
      <c r="K18" t="s">
        <v>31</v>
      </c>
      <c r="M18" t="s">
        <v>120</v>
      </c>
      <c r="N18" t="s">
        <v>121</v>
      </c>
      <c r="R18" t="s">
        <v>122</v>
      </c>
      <c r="S18" t="b">
        <v>0</v>
      </c>
      <c r="T18" s="1">
        <v>45658</v>
      </c>
      <c r="U18" s="2">
        <f>HYPERLINK("https://sbirkapp.gov.cz/detail/SPPOYQ3PV2AC3JNE", "https://sbirkapp.gov.cz/detail/SPPOYQ3PV2AC3JNE")</f>
        <v>0</v>
      </c>
      <c r="V18" t="s">
        <v>123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124</v>
      </c>
      <c r="F19" t="s">
        <v>28</v>
      </c>
      <c r="G19" t="s">
        <v>125</v>
      </c>
      <c r="H19" s="1">
        <v>42535</v>
      </c>
      <c r="I19" s="1">
        <v>45119.43156700086</v>
      </c>
      <c r="J19" t="s">
        <v>126</v>
      </c>
      <c r="K19" t="s">
        <v>127</v>
      </c>
      <c r="L19" s="1">
        <v>42535</v>
      </c>
      <c r="M19" t="s">
        <v>128</v>
      </c>
      <c r="N19" t="s">
        <v>129</v>
      </c>
      <c r="S19" t="b">
        <v>1</v>
      </c>
      <c r="U19" s="2">
        <f>HYPERLINK("https://sbirkapp.gov.cz/detail/SPPY6SE2CY4RGW2E", "https://sbirkapp.gov.cz/detail/SPPY6SE2CY4RGW2E")</f>
        <v>0</v>
      </c>
      <c r="V19" t="s">
        <v>130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131</v>
      </c>
      <c r="F20" t="s">
        <v>37</v>
      </c>
      <c r="G20" t="s">
        <v>132</v>
      </c>
      <c r="H20" s="1">
        <v>41453</v>
      </c>
      <c r="I20" s="1">
        <v>45119.42367403512</v>
      </c>
      <c r="J20" t="s">
        <v>133</v>
      </c>
      <c r="K20" t="s">
        <v>127</v>
      </c>
      <c r="L20" s="1">
        <v>41453</v>
      </c>
      <c r="M20" t="s">
        <v>134</v>
      </c>
      <c r="N20" t="s">
        <v>135</v>
      </c>
      <c r="O20" t="s">
        <v>136</v>
      </c>
      <c r="S20" t="b">
        <v>1</v>
      </c>
      <c r="U20" s="2">
        <f>HYPERLINK("https://sbirkapp.gov.cz/detail/SPPRRRZCA7OJPELY", "https://sbirkapp.gov.cz/detail/SPPRRRZCA7OJPELY")</f>
        <v>0</v>
      </c>
      <c r="V20" t="s">
        <v>137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138</v>
      </c>
      <c r="F21" t="s">
        <v>37</v>
      </c>
      <c r="G21" t="s">
        <v>139</v>
      </c>
      <c r="H21" s="1">
        <v>41382</v>
      </c>
      <c r="I21" s="1">
        <v>45119.41842424984</v>
      </c>
      <c r="J21" t="s">
        <v>140</v>
      </c>
      <c r="K21" t="s">
        <v>127</v>
      </c>
      <c r="L21" s="1">
        <v>41382</v>
      </c>
      <c r="M21" t="s">
        <v>134</v>
      </c>
      <c r="N21" t="s">
        <v>135</v>
      </c>
      <c r="Q21" t="s">
        <v>141</v>
      </c>
      <c r="S21" t="b">
        <v>1</v>
      </c>
      <c r="U21" s="2">
        <f>HYPERLINK("https://sbirkapp.gov.cz/detail/SPPNFDCONAXYTM6Q", "https://sbirkapp.gov.cz/detail/SPPNFDCONAXYTM6Q")</f>
        <v>0</v>
      </c>
      <c r="V21" t="s">
        <v>142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143</v>
      </c>
      <c r="F22" t="s">
        <v>37</v>
      </c>
      <c r="G22" t="s">
        <v>144</v>
      </c>
      <c r="H22" s="1">
        <v>42829</v>
      </c>
      <c r="I22" s="1">
        <v>45119.40001145773</v>
      </c>
      <c r="J22" t="s">
        <v>145</v>
      </c>
      <c r="K22" t="s">
        <v>127</v>
      </c>
      <c r="L22" s="1">
        <v>42829</v>
      </c>
      <c r="M22" t="s">
        <v>146</v>
      </c>
      <c r="N22" t="s">
        <v>147</v>
      </c>
      <c r="S22" t="b">
        <v>1</v>
      </c>
      <c r="U22" s="2">
        <f>HYPERLINK("https://sbirkapp.gov.cz/detail/SPPU6TGSLIHYWYM6", "https://sbirkapp.gov.cz/detail/SPPU6TGSLIHYWYM6")</f>
        <v>0</v>
      </c>
      <c r="V22" t="s">
        <v>148</v>
      </c>
      <c r="W22">
        <v>2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149</v>
      </c>
      <c r="F23" t="s">
        <v>37</v>
      </c>
      <c r="G23" t="s">
        <v>150</v>
      </c>
      <c r="H23" s="1">
        <v>43283</v>
      </c>
      <c r="I23" s="1">
        <v>45119.3947676782</v>
      </c>
      <c r="J23" t="s">
        <v>151</v>
      </c>
      <c r="K23" t="s">
        <v>127</v>
      </c>
      <c r="L23" s="1">
        <v>43283</v>
      </c>
      <c r="M23" t="s">
        <v>152</v>
      </c>
      <c r="N23" t="s">
        <v>153</v>
      </c>
      <c r="S23" t="b">
        <v>1</v>
      </c>
      <c r="U23" s="2">
        <f>HYPERLINK("https://sbirkapp.gov.cz/detail/SPP25AQT4AR4OC2A", "https://sbirkapp.gov.cz/detail/SPP25AQT4AR4OC2A")</f>
        <v>0</v>
      </c>
      <c r="V23" t="s">
        <v>154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155</v>
      </c>
      <c r="F24" t="s">
        <v>37</v>
      </c>
      <c r="G24" t="s">
        <v>156</v>
      </c>
      <c r="H24" s="1">
        <v>44530</v>
      </c>
      <c r="I24" s="1">
        <v>45119.39161277795</v>
      </c>
      <c r="J24" t="s">
        <v>157</v>
      </c>
      <c r="K24" t="s">
        <v>127</v>
      </c>
      <c r="L24" s="1">
        <v>44530</v>
      </c>
      <c r="M24" t="s">
        <v>158</v>
      </c>
      <c r="N24" t="s">
        <v>159</v>
      </c>
      <c r="R24" t="s">
        <v>42</v>
      </c>
      <c r="S24" t="b">
        <v>0</v>
      </c>
      <c r="T24" s="1">
        <v>45658</v>
      </c>
      <c r="U24" s="2">
        <f>HYPERLINK("https://sbirkapp.gov.cz/detail/SPPTZ7H6DEKE7MQI", "https://sbirkapp.gov.cz/detail/SPPTZ7H6DEKE7MQI")</f>
        <v>0</v>
      </c>
      <c r="V24" t="s">
        <v>160</v>
      </c>
      <c r="W24">
        <v>1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161</v>
      </c>
      <c r="F25" t="s">
        <v>37</v>
      </c>
      <c r="G25" t="s">
        <v>162</v>
      </c>
      <c r="H25" s="1">
        <v>44305</v>
      </c>
      <c r="I25" s="1">
        <v>45119.39055643027</v>
      </c>
      <c r="J25" t="s">
        <v>163</v>
      </c>
      <c r="K25" t="s">
        <v>127</v>
      </c>
      <c r="L25" s="1">
        <v>44305</v>
      </c>
      <c r="M25" t="s">
        <v>164</v>
      </c>
      <c r="N25" t="s">
        <v>165</v>
      </c>
      <c r="S25" t="b">
        <v>1</v>
      </c>
      <c r="U25" s="2">
        <f>HYPERLINK("https://sbirkapp.gov.cz/detail/SPP5ACFNOJ5GYKNI", "https://sbirkapp.gov.cz/detail/SPP5ACFNOJ5GYKNI")</f>
        <v>0</v>
      </c>
      <c r="V25" t="s">
        <v>166</v>
      </c>
      <c r="W25">
        <v>2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167</v>
      </c>
      <c r="F26" t="s">
        <v>37</v>
      </c>
      <c r="G26" t="s">
        <v>168</v>
      </c>
      <c r="H26" s="1">
        <v>44546</v>
      </c>
      <c r="I26" s="1">
        <v>45119.3800798828</v>
      </c>
      <c r="J26" t="s">
        <v>169</v>
      </c>
      <c r="K26" t="s">
        <v>127</v>
      </c>
      <c r="L26" s="1">
        <v>44546</v>
      </c>
      <c r="M26" t="s">
        <v>46</v>
      </c>
      <c r="N26" t="s">
        <v>47</v>
      </c>
      <c r="R26" t="s">
        <v>170</v>
      </c>
      <c r="S26" t="b">
        <v>0</v>
      </c>
      <c r="T26" s="1">
        <v>45293</v>
      </c>
      <c r="U26" s="2">
        <f>HYPERLINK("https://sbirkapp.gov.cz/detail/SPPODNNFCZF3O5NW", "https://sbirkapp.gov.cz/detail/SPPODNNFCZF3O5NW")</f>
        <v>0</v>
      </c>
      <c r="V26" t="s">
        <v>171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172</v>
      </c>
      <c r="F27" t="s">
        <v>37</v>
      </c>
      <c r="G27" t="s">
        <v>173</v>
      </c>
      <c r="H27" s="1">
        <v>44909</v>
      </c>
      <c r="I27" s="1">
        <v>44910.58412112917</v>
      </c>
      <c r="J27" t="s">
        <v>174</v>
      </c>
      <c r="K27" t="s">
        <v>31</v>
      </c>
      <c r="M27" t="s">
        <v>78</v>
      </c>
      <c r="N27" t="s">
        <v>79</v>
      </c>
      <c r="S27" t="b">
        <v>1</v>
      </c>
      <c r="U27" s="2">
        <f>HYPERLINK("https://sbirkapp.gov.cz/detail/SPPE3OJKXMFDFQDU", "https://sbirkapp.gov.cz/detail/SPPE3OJKXMFDFQDU")</f>
        <v>0</v>
      </c>
      <c r="V27" t="s">
        <v>175</v>
      </c>
      <c r="W27">
        <v>2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176</v>
      </c>
      <c r="F28" t="s">
        <v>37</v>
      </c>
      <c r="G28" t="s">
        <v>177</v>
      </c>
      <c r="H28" s="1">
        <v>44826</v>
      </c>
      <c r="I28" s="1">
        <v>44820.46886924331</v>
      </c>
      <c r="J28" t="s">
        <v>178</v>
      </c>
      <c r="K28" t="s">
        <v>31</v>
      </c>
      <c r="M28" t="s">
        <v>179</v>
      </c>
      <c r="N28" t="s">
        <v>180</v>
      </c>
      <c r="S28" t="b">
        <v>1</v>
      </c>
      <c r="U28" s="2">
        <f>HYPERLINK("https://sbirkapp.gov.cz/detail/SPPB7L5W5LEZLCOC", "https://sbirkapp.gov.cz/detail/SPPB7L5W5LEZLCOC")</f>
        <v>0</v>
      </c>
      <c r="V28" t="s">
        <v>181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182</v>
      </c>
      <c r="F29" t="s">
        <v>37</v>
      </c>
      <c r="G29" t="s">
        <v>183</v>
      </c>
      <c r="H29" s="1">
        <v>44826</v>
      </c>
      <c r="I29" s="1">
        <v>44820.46677146565</v>
      </c>
      <c r="J29" t="s">
        <v>178</v>
      </c>
      <c r="K29" t="s">
        <v>31</v>
      </c>
      <c r="M29" t="s">
        <v>184</v>
      </c>
      <c r="N29" t="s">
        <v>185</v>
      </c>
      <c r="R29" t="s">
        <v>186</v>
      </c>
      <c r="S29" t="b">
        <v>0</v>
      </c>
      <c r="T29" s="1">
        <v>45443</v>
      </c>
      <c r="U29" s="2">
        <f>HYPERLINK("https://sbirkapp.gov.cz/detail/SPPIQO6N6BKBQ3SI", "https://sbirkapp.gov.cz/detail/SPPIQO6N6BKBQ3SI")</f>
        <v>0</v>
      </c>
      <c r="V29" t="s">
        <v>187</v>
      </c>
      <c r="W29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2026-04-18T11:33:21Z</dcterms:created>
  <dcterms:modified xsi:type="dcterms:W3CDTF">2026-04-18T11:33:21Z</dcterms:modified>
</cp:coreProperties>
</file>