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<sst xmlns="http://schemas.openxmlformats.org/spreadsheetml/2006/main" count="293" uniqueCount="155">
  <si>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</si>
  <si>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</si>
  <si>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</si>
  <si>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</si>
  <si>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</si>
  <si>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</si>
  <si>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</si>
  <si>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</si>
  <si>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</si>
  <si>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</si>
  <si>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</si>
  <si>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</si>
  <si>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</si>
  <si>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</si>
  <si>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</si>
  <si>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</si>
  <si>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</si>
  <si>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</si>
  <si>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</si>
  <si>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</si>
  <si>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</si>
  <si>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</si>
  <si>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</si>
  <si>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Slatinice</t>
  </si>
  <si>
    <t>00299456</t>
  </si>
  <si>
    <t>c6db46p</t>
  </si>
  <si>
    <t>Olomoucký kraj</t>
  </si>
  <si>
    <t>1/2026</t>
  </si>
  <si>
    <t>Obecně závazná vyhláška</t>
  </si>
  <si>
    <t>kterou se zrušuje obecně závazná vyhláška č. 3/2005</t>
  </si>
  <si>
    <t>2026-05-13</t>
  </si>
  <si>
    <t>Běžný</t>
  </si>
  <si>
    <t>zrušovací</t>
  </si>
  <si>
    <t>ústavní zákon č. 1/1993 Sb., Ústava České republiky - čl. 104 odst. 3 - zrušovací OZV</t>
  </si>
  <si>
    <t>3/2005: Obecně závazná vyhláška - Požární řád obce</t>
  </si>
  <si>
    <t>1688044501</t>
  </si>
  <si>
    <t>3/2024</t>
  </si>
  <si>
    <t>Obecně závazná vyhláška obce Slatinice o stanovení koeficientu daně z nemovitých věcí</t>
  </si>
  <si>
    <t>2025-01-01</t>
  </si>
  <si>
    <t>daň z nemovitých věcí - místní koeficient</t>
  </si>
  <si>
    <t>zákon č. 338/1992 Sb., o dani z nemovitých věcí - § 12 odst. 1 písm. a) bod 4</t>
  </si>
  <si>
    <t>1/2019: Obecně závazná vyhláška o stanovení koeficientu pro výpočet daně z nemovitých věcí</t>
  </si>
  <si>
    <t>1417398712</t>
  </si>
  <si>
    <t>2/2024</t>
  </si>
  <si>
    <t>Obecně závazná vyhláška obce Slatinice, kterou se stanoví část společného školského obvodu základní školy</t>
  </si>
  <si>
    <t>2024-07-16</t>
  </si>
  <si>
    <t>školské obvody - základní školy</t>
  </si>
  <si>
    <t>zákon č. 561/2004 Sb., školský zákon - § 178 odst. 2 písm. c)</t>
  </si>
  <si>
    <t>2/2005: Obecně závazná vyhláška o stanovení části společného školského obvodu základní školy</t>
  </si>
  <si>
    <t>1380009326</t>
  </si>
  <si>
    <t>1/2024</t>
  </si>
  <si>
    <t>Obecně závazná vyhláška obce Slatinice , kterou se stanovují pravidla pro pohyb psů na veřejném prostranství v obci Slatinice</t>
  </si>
  <si>
    <t>pohyb psů; veřejný pořádek - jiné; veřejný pořádek - jiné</t>
  </si>
  <si>
    <t>zákon č. 246/1992 Sb., na ochranu zvířat proti týrání - § 24 odst. 2; zákon č. 128/2000 Sb., o obcích - § 10 písm. a) - jiné; zákon č. 128/2000 Sb., o obcích - § 10 písm. c) - jiné</t>
  </si>
  <si>
    <t>1/2006: Obecně závazná vyhláška o vymezení prostor pro volné pobíhání psů a stanovení pravidel pro pohyb psů na veřejném prostranství</t>
  </si>
  <si>
    <t>1380005047</t>
  </si>
  <si>
    <t>5/2023</t>
  </si>
  <si>
    <t>Obecně závazná vyhláška obce Slatinice o místním poplatku ze vstupného</t>
  </si>
  <si>
    <t>2024-01-01</t>
  </si>
  <si>
    <t>místní poplatek ze vstupného</t>
  </si>
  <si>
    <t>zákon č. 565/1990 Sb., o místních poplatcích - § 14 - ze vstupného</t>
  </si>
  <si>
    <t>5/2019: Obecně závazná vyhláška o místním poplatku ze vstupného</t>
  </si>
  <si>
    <t>1247703338</t>
  </si>
  <si>
    <t>4/2023</t>
  </si>
  <si>
    <t>Obecně závazná vyhláška obce Slatinice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</si>
  <si>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</si>
  <si>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</si>
  <si>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4/2010: Obecně závazná vyhláška o místním poplatku za užívání veřejného prostranství</t>
  </si>
  <si>
    <t>1247702010</t>
  </si>
  <si>
    <t>3/2023</t>
  </si>
  <si>
    <t>Obecně závazná vyhláška obce Slatinice o místním poplatku z pobytu</t>
  </si>
  <si>
    <t>místní poplatek z pobytu</t>
  </si>
  <si>
    <t>zákon č. 565/1990 Sb., o místních poplatcích - § 14 - z pobytu</t>
  </si>
  <si>
    <t>1/2021: Obecně závazná vyhláška o místním poplatku z pobytu</t>
  </si>
  <si>
    <t>1247698303</t>
  </si>
  <si>
    <t>2/2023</t>
  </si>
  <si>
    <t>Obecně závazná vyhláška obce Slatinice o místním poplatku ze psů</t>
  </si>
  <si>
    <t>místní poplatek ze psů</t>
  </si>
  <si>
    <t>zákon č. 565/1990 Sb., o místních poplatcích - § 14 - ze psů</t>
  </si>
  <si>
    <t>4/2019: Obecně závazná vyhláška o místním poplatku ze psů</t>
  </si>
  <si>
    <t>1247679485</t>
  </si>
  <si>
    <t>1/2023</t>
  </si>
  <si>
    <t>Obecně závazná vyhláška obce Slatinice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</si>
  <si>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</si>
  <si>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</si>
  <si>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2/2021: Obecně závazná vyhláška o místním poplatku za obecní systém odpadového hospodářství</t>
  </si>
  <si>
    <t>1247677674</t>
  </si>
  <si>
    <t>1/2015</t>
  </si>
  <si>
    <t>Nařízení</t>
  </si>
  <si>
    <t>Nařízení obce - Tržní řád</t>
  </si>
  <si>
    <t>2015-03-18</t>
  </si>
  <si>
    <t>Dle přechodného ustanovení</t>
  </si>
  <si>
    <t>regulace prodeje zboží a nabízení služeb - tržní řád</t>
  </si>
  <si>
    <t xml:space="preserve">zákon č. 455/1991 Sb., živnostenský zákon - § 18 odst. 1 </t>
  </si>
  <si>
    <t>1163117820</t>
  </si>
  <si>
    <t>3/2021</t>
  </si>
  <si>
    <t>Obecně závazná vyhláška o stanovení obecního systému odpadového hospodářství</t>
  </si>
  <si>
    <t>2022-01-01</t>
  </si>
  <si>
    <t>systém odpadového hospodářství</t>
  </si>
  <si>
    <t>zákon č. 541/2020 Sb., o odpadech - § 59 odst. 4</t>
  </si>
  <si>
    <t>1163112234</t>
  </si>
  <si>
    <t>2/2021</t>
  </si>
  <si>
    <t>Obecně závazná vyhláška o místním poplatku za obecní systém odpadového hospodářství</t>
  </si>
  <si>
    <t>1/2023: Obecně závazná vyhláška obce Slatinice o místním poplatku za obecní systém odpadového hospodářství</t>
  </si>
  <si>
    <t>1163109325</t>
  </si>
  <si>
    <t>1/2021</t>
  </si>
  <si>
    <t>Obecně závazná vyhláška o místním poplatku z pobytu</t>
  </si>
  <si>
    <t>2021-06-01</t>
  </si>
  <si>
    <t>3/2023: Obecně závazná vyhláška obce Slatinice o místním poplatku z pobytu</t>
  </si>
  <si>
    <t>1163105906</t>
  </si>
  <si>
    <t>5/2019</t>
  </si>
  <si>
    <t>Obecně závazná vyhláška o místním poplatku ze vstupného</t>
  </si>
  <si>
    <t>2020-01-01</t>
  </si>
  <si>
    <t>5/2023: Obecně závazná vyhláška obce Slatinice o místním poplatku ze vstupného</t>
  </si>
  <si>
    <t>1163081880</t>
  </si>
  <si>
    <t>4/2019</t>
  </si>
  <si>
    <t>Obecně závazná vyhláška o místním poplatku ze psů</t>
  </si>
  <si>
    <t>2/2023: Obecně závazná vyhláška obce Slatinice o místním poplatku ze psů</t>
  </si>
  <si>
    <t>1163078091</t>
  </si>
  <si>
    <t>1/2019</t>
  </si>
  <si>
    <t>Obecně závazná vyhláška o stanovení koeficientu pro výpočet daně z nemovitých věcí</t>
  </si>
  <si>
    <t>daň z nemovitých věcí - koeficient u staveb a jednotek</t>
  </si>
  <si>
    <t xml:space="preserve">zákon č. 338/1992 Sb., o dani z nemovitých věcí - § 11 odst. 3 písm. b)  </t>
  </si>
  <si>
    <t>3/2024: Obecně závazná vyhláška obce Slatinice o stanovení koeficientu daně z nemovitých věcí</t>
  </si>
  <si>
    <t>1163073000</t>
  </si>
  <si>
    <t>1/2016</t>
  </si>
  <si>
    <t>Obecně závazná vyhláška o regulaci provozování hazardních her</t>
  </si>
  <si>
    <t>2016-12-30</t>
  </si>
  <si>
    <t>hazardní hry</t>
  </si>
  <si>
    <t>zákon č. 186/2016 Sb., o hazardních hrách - § 12 odst. 1</t>
  </si>
  <si>
    <t>1163067501</t>
  </si>
  <si>
    <t>4/2010</t>
  </si>
  <si>
    <t>Obecně závazná vyhláška o místním poplatku za užívání veřejného prostranství</t>
  </si>
  <si>
    <t>2011-01-01</t>
  </si>
  <si>
    <t>4/2023: Obecně závazná vyhláška obce Slatinice o místním poplatku za užívání veřejného prostranství</t>
  </si>
  <si>
    <t>1163008851</t>
  </si>
  <si>
    <t>1/2006</t>
  </si>
  <si>
    <t>Obecně závazná vyhláška o vymezení prostor pro volné pobíhání psů a stanovení pravidel pro pohyb psů na veřejném prostranství</t>
  </si>
  <si>
    <t>2007-01-01</t>
  </si>
  <si>
    <t>pohyb psů</t>
  </si>
  <si>
    <t>zákon č. 246/1992 Sb., na ochranu zvířat proti týrání - § 24 odst. 2</t>
  </si>
  <si>
    <t>1/2024: Obecně závazná vyhláška obce Slatinice , kterou se stanovují pravidla pro pohyb psů na veřejném prostranství v obci Slatinice; 1/2024: Obecně závazná vyhláška obce Slatinice , kterou se stanovují pravidla pro pohyb psů na veřejném prostranství v obci Slatinice</t>
  </si>
  <si>
    <t>1163004982</t>
  </si>
  <si>
    <t>3/2005</t>
  </si>
  <si>
    <t>Obecně závazná vyhláška - Požární řád obce</t>
  </si>
  <si>
    <t>2005-07-16</t>
  </si>
  <si>
    <t>požární ochrana - požární řád</t>
  </si>
  <si>
    <t>zákon č. 133/1985 Sb., o požární ochraně - § 29 odst. 1 písm. o) bod 1</t>
  </si>
  <si>
    <t>1/2026: kterou se zrušuje obecně závazná vyhláška č. 3/2005</t>
  </si>
  <si>
    <t>1162996182</t>
  </si>
  <si>
    <t>2/2005</t>
  </si>
  <si>
    <t>Obecně závazná vyhláška o stanovení části společného školského obvodu základní školy</t>
  </si>
  <si>
    <t>2005-04-01</t>
  </si>
  <si>
    <t>2/2024: Obecně závazná vyhláška obce Slatinice, kterou se stanoví část společného školského obvodu základní školy</t>
  </si>
  <si>
    <t>1162993839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</si>
</sst>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9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46099</v>
      </c>
      <c r="I2" s="1">
        <v>46140.47640025677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HYPERLINK("https://sbirkapp.gov.cz/detail/SPPG5SJAVVZ7KNHC", "https://sbirkapp.gov.cz/detail/SPPG5SJAVVZ7KNHC")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45560</v>
      </c>
      <c r="I3" s="1">
        <v>45561.33956342066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HYPERLINK("https://sbirkapp.gov.cz/detail/SPPHGRZ7OHYQPAOW", "https://sbirkapp.gov.cz/detail/SPPHGRZ7OHYQPAOW")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45467</v>
      </c>
      <c r="I4" s="1">
        <v>45474.59302803841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HYPERLINK("https://sbirkapp.gov.cz/detail/SPPP7CJ3PECLRFGE", "https://sbirkapp.gov.cz/detail/SPPP7CJ3PECLRFGE")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45467</v>
      </c>
      <c r="I5" s="1">
        <v>45474.58880183395</v>
      </c>
      <c r="J5" t="s">
        <v>45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HYPERLINK("https://sbirkapp.gov.cz/detail/SPPPJWUMRTTZ4KU4", "https://sbirkapp.gov.cz/detail/SPPPJWUMRTTZ4KU4")</f>
        <v>0</v>
      </c>
      <c r="V5" t="s">
        <v>55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45196</v>
      </c>
      <c r="I6" s="1">
        <v>45198.47802114479</v>
      </c>
      <c r="J6" t="s">
        <v>58</v>
      </c>
      <c r="K6" t="s">
        <v>31</v>
      </c>
      <c r="M6" t="s">
        <v>59</v>
      </c>
      <c r="N6" t="s">
        <v>60</v>
      </c>
      <c r="P6" t="s">
        <v>61</v>
      </c>
      <c r="S6" t="b">
        <v>1</v>
      </c>
      <c r="U6" s="2">
        <f>HYPERLINK("https://sbirkapp.gov.cz/detail/SPPXY3F5AAT7HAG6", "https://sbirkapp.gov.cz/detail/SPPXY3F5AAT7HAG6")</f>
        <v>0</v>
      </c>
      <c r="V6" t="s">
        <v>62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63</v>
      </c>
      <c r="F7" t="s">
        <v>28</v>
      </c>
      <c r="G7" t="s">
        <v>64</v>
      </c>
      <c r="H7" s="1">
        <v>45196</v>
      </c>
      <c r="I7" s="1">
        <v>45198.47591586016</v>
      </c>
      <c r="J7" t="s">
        <v>58</v>
      </c>
      <c r="K7" t="s">
        <v>31</v>
      </c>
      <c r="M7" t="s">
        <v>65</v>
      </c>
      <c r="N7" t="s">
        <v>66</v>
      </c>
      <c r="P7" t="s">
        <v>67</v>
      </c>
      <c r="S7" t="b">
        <v>1</v>
      </c>
      <c r="U7" s="2">
        <f>HYPERLINK("https://sbirkapp.gov.cz/detail/SPPPEOZQCWTJZHDA", "https://sbirkapp.gov.cz/detail/SPPPEOZQCWTJZHDA")</f>
        <v>0</v>
      </c>
      <c r="V7" t="s">
        <v>68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28</v>
      </c>
      <c r="G8" t="s">
        <v>70</v>
      </c>
      <c r="H8" s="1">
        <v>45196</v>
      </c>
      <c r="I8" s="1">
        <v>45198.46910018031</v>
      </c>
      <c r="J8" t="s">
        <v>58</v>
      </c>
      <c r="K8" t="s">
        <v>31</v>
      </c>
      <c r="M8" t="s">
        <v>71</v>
      </c>
      <c r="N8" t="s">
        <v>72</v>
      </c>
      <c r="P8" t="s">
        <v>73</v>
      </c>
      <c r="S8" t="b">
        <v>1</v>
      </c>
      <c r="U8" s="2">
        <f>HYPERLINK("https://sbirkapp.gov.cz/detail/SPPGYZFLY33V45UM", "https://sbirkapp.gov.cz/detail/SPPGYZFLY33V45UM")</f>
        <v>0</v>
      </c>
      <c r="V8" t="s">
        <v>74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76</v>
      </c>
      <c r="H9" s="1">
        <v>45196</v>
      </c>
      <c r="I9" s="1">
        <v>45198.43444645626</v>
      </c>
      <c r="J9" t="s">
        <v>58</v>
      </c>
      <c r="K9" t="s">
        <v>31</v>
      </c>
      <c r="M9" t="s">
        <v>77</v>
      </c>
      <c r="N9" t="s">
        <v>78</v>
      </c>
      <c r="P9" t="s">
        <v>79</v>
      </c>
      <c r="S9" t="b">
        <v>1</v>
      </c>
      <c r="U9" s="2">
        <f>HYPERLINK("https://sbirkapp.gov.cz/detail/SPPTVNOTA5WMH4ZK", "https://sbirkapp.gov.cz/detail/SPPTVNOTA5WMH4ZK")</f>
        <v>0</v>
      </c>
      <c r="V9" t="s">
        <v>80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28</v>
      </c>
      <c r="G10" t="s">
        <v>82</v>
      </c>
      <c r="H10" s="1">
        <v>45196</v>
      </c>
      <c r="I10" s="1">
        <v>45198.4306426851</v>
      </c>
      <c r="J10" t="s">
        <v>58</v>
      </c>
      <c r="K10" t="s">
        <v>31</v>
      </c>
      <c r="M10" t="s">
        <v>83</v>
      </c>
      <c r="N10" t="s">
        <v>84</v>
      </c>
      <c r="P10" t="s">
        <v>85</v>
      </c>
      <c r="S10" t="b">
        <v>1</v>
      </c>
      <c r="U10" s="2">
        <f>HYPERLINK("https://sbirkapp.gov.cz/detail/SPP4W422MEI6GZII", "https://sbirkapp.gov.cz/detail/SPP4W422MEI6GZII")</f>
        <v>0</v>
      </c>
      <c r="V10" t="s">
        <v>86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87</v>
      </c>
      <c r="F11" t="s">
        <v>88</v>
      </c>
      <c r="G11" t="s">
        <v>89</v>
      </c>
      <c r="H11" s="1">
        <v>42066</v>
      </c>
      <c r="I11" s="1">
        <v>45006.5965494362</v>
      </c>
      <c r="J11" t="s">
        <v>90</v>
      </c>
      <c r="K11" t="s">
        <v>91</v>
      </c>
      <c r="L11" s="1">
        <v>42066</v>
      </c>
      <c r="M11" t="s">
        <v>92</v>
      </c>
      <c r="N11" t="s">
        <v>93</v>
      </c>
      <c r="S11" t="b">
        <v>1</v>
      </c>
      <c r="U11" s="2">
        <f>HYPERLINK("https://sbirkapp.gov.cz/detail/SPPTID2VMP5SZUQ6", "https://sbirkapp.gov.cz/detail/SPPTID2VMP5SZUQ6")</f>
        <v>0</v>
      </c>
      <c r="V11" t="s">
        <v>94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95</v>
      </c>
      <c r="F12" t="s">
        <v>28</v>
      </c>
      <c r="G12" t="s">
        <v>96</v>
      </c>
      <c r="H12" s="1">
        <v>44544</v>
      </c>
      <c r="I12" s="1">
        <v>45006.59203847741</v>
      </c>
      <c r="J12" t="s">
        <v>97</v>
      </c>
      <c r="K12" t="s">
        <v>91</v>
      </c>
      <c r="L12" s="1">
        <v>44544</v>
      </c>
      <c r="M12" t="s">
        <v>98</v>
      </c>
      <c r="N12" t="s">
        <v>99</v>
      </c>
      <c r="S12" t="b">
        <v>1</v>
      </c>
      <c r="U12" s="2">
        <f>HYPERLINK("https://sbirkapp.gov.cz/detail/SPP7YAITQ2VXPFP2", "https://sbirkapp.gov.cz/detail/SPP7YAITQ2VXPFP2")</f>
        <v>0</v>
      </c>
      <c r="V12" t="s">
        <v>100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101</v>
      </c>
      <c r="F13" t="s">
        <v>28</v>
      </c>
      <c r="G13" t="s">
        <v>102</v>
      </c>
      <c r="H13" s="1">
        <v>44544</v>
      </c>
      <c r="I13" s="1">
        <v>45006.58952005266</v>
      </c>
      <c r="J13" t="s">
        <v>97</v>
      </c>
      <c r="K13" t="s">
        <v>91</v>
      </c>
      <c r="L13" s="1">
        <v>44544</v>
      </c>
      <c r="M13" t="s">
        <v>83</v>
      </c>
      <c r="N13" t="s">
        <v>84</v>
      </c>
      <c r="R13" t="s">
        <v>103</v>
      </c>
      <c r="S13" t="b">
        <v>0</v>
      </c>
      <c r="T13" s="1">
        <v>45292</v>
      </c>
      <c r="U13" s="2">
        <f>HYPERLINK("https://sbirkapp.gov.cz/detail/SPPKAR2EK2PDCDTW", "https://sbirkapp.gov.cz/detail/SPPKAR2EK2PDCDTW")</f>
        <v>0</v>
      </c>
      <c r="V13" t="s">
        <v>104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105</v>
      </c>
      <c r="F14" t="s">
        <v>28</v>
      </c>
      <c r="G14" t="s">
        <v>106</v>
      </c>
      <c r="H14" s="1">
        <v>44319</v>
      </c>
      <c r="I14" s="1">
        <v>45006.58717691465</v>
      </c>
      <c r="J14" t="s">
        <v>107</v>
      </c>
      <c r="K14" t="s">
        <v>91</v>
      </c>
      <c r="L14" s="1">
        <v>44319</v>
      </c>
      <c r="M14" t="s">
        <v>71</v>
      </c>
      <c r="N14" t="s">
        <v>72</v>
      </c>
      <c r="R14" t="s">
        <v>108</v>
      </c>
      <c r="S14" t="b">
        <v>0</v>
      </c>
      <c r="T14" s="1">
        <v>45292</v>
      </c>
      <c r="U14" s="2">
        <f>HYPERLINK("https://sbirkapp.gov.cz/detail/SPP4OTSAB6GUR3OE", "https://sbirkapp.gov.cz/detail/SPP4OTSAB6GUR3OE")</f>
        <v>0</v>
      </c>
      <c r="V14" t="s">
        <v>109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110</v>
      </c>
      <c r="F15" t="s">
        <v>28</v>
      </c>
      <c r="G15" t="s">
        <v>111</v>
      </c>
      <c r="H15" s="1">
        <v>43811</v>
      </c>
      <c r="I15" s="1">
        <v>45006.57097929694</v>
      </c>
      <c r="J15" t="s">
        <v>112</v>
      </c>
      <c r="K15" t="s">
        <v>91</v>
      </c>
      <c r="L15" s="1">
        <v>43811</v>
      </c>
      <c r="M15" t="s">
        <v>59</v>
      </c>
      <c r="N15" t="s">
        <v>60</v>
      </c>
      <c r="R15" t="s">
        <v>113</v>
      </c>
      <c r="S15" t="b">
        <v>0</v>
      </c>
      <c r="T15" s="1">
        <v>45292</v>
      </c>
      <c r="U15" s="2">
        <f>HYPERLINK("https://sbirkapp.gov.cz/detail/SPPLJRVH7BPMARJO", "https://sbirkapp.gov.cz/detail/SPPLJRVH7BPMARJO")</f>
        <v>0</v>
      </c>
      <c r="V15" t="s">
        <v>114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115</v>
      </c>
      <c r="F16" t="s">
        <v>28</v>
      </c>
      <c r="G16" t="s">
        <v>116</v>
      </c>
      <c r="H16" s="1">
        <v>43811</v>
      </c>
      <c r="I16" s="1">
        <v>45006.56675087766</v>
      </c>
      <c r="J16" t="s">
        <v>112</v>
      </c>
      <c r="K16" t="s">
        <v>91</v>
      </c>
      <c r="L16" s="1">
        <v>43811</v>
      </c>
      <c r="M16" t="s">
        <v>77</v>
      </c>
      <c r="N16" t="s">
        <v>78</v>
      </c>
      <c r="R16" t="s">
        <v>117</v>
      </c>
      <c r="S16" t="b">
        <v>0</v>
      </c>
      <c r="T16" s="1">
        <v>45292</v>
      </c>
      <c r="U16" s="2">
        <f>HYPERLINK("https://sbirkapp.gov.cz/detail/SPPFRPXPCHM2YLM6", "https://sbirkapp.gov.cz/detail/SPPFRPXPCHM2YLM6")</f>
        <v>0</v>
      </c>
      <c r="V16" t="s">
        <v>118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119</v>
      </c>
      <c r="F17" t="s">
        <v>28</v>
      </c>
      <c r="G17" t="s">
        <v>120</v>
      </c>
      <c r="H17" s="1">
        <v>43724</v>
      </c>
      <c r="I17" s="1">
        <v>45006.56230560689</v>
      </c>
      <c r="J17" t="s">
        <v>112</v>
      </c>
      <c r="K17" t="s">
        <v>91</v>
      </c>
      <c r="L17" s="1">
        <v>43724</v>
      </c>
      <c r="M17" t="s">
        <v>121</v>
      </c>
      <c r="N17" t="s">
        <v>122</v>
      </c>
      <c r="R17" t="s">
        <v>123</v>
      </c>
      <c r="S17" t="b">
        <v>0</v>
      </c>
      <c r="T17" s="1">
        <v>45658</v>
      </c>
      <c r="U17" s="2">
        <f>HYPERLINK("https://sbirkapp.gov.cz/detail/SPPTGUCTTD4W2OVS", "https://sbirkapp.gov.cz/detail/SPPTGUCTTD4W2OVS")</f>
        <v>0</v>
      </c>
      <c r="V17" t="s">
        <v>124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125</v>
      </c>
      <c r="F18" t="s">
        <v>28</v>
      </c>
      <c r="G18" t="s">
        <v>126</v>
      </c>
      <c r="H18" s="1">
        <v>42719</v>
      </c>
      <c r="I18" s="1">
        <v>45006.56124952363</v>
      </c>
      <c r="J18" t="s">
        <v>127</v>
      </c>
      <c r="K18" t="s">
        <v>91</v>
      </c>
      <c r="L18" s="1">
        <v>42719</v>
      </c>
      <c r="M18" t="s">
        <v>128</v>
      </c>
      <c r="N18" t="s">
        <v>129</v>
      </c>
      <c r="S18" t="b">
        <v>1</v>
      </c>
      <c r="U18" s="2">
        <f>HYPERLINK("https://sbirkapp.gov.cz/detail/SPPBBTGW5HX4CE3E", "https://sbirkapp.gov.cz/detail/SPPBBTGW5HX4CE3E")</f>
        <v>0</v>
      </c>
      <c r="V18" t="s">
        <v>130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131</v>
      </c>
      <c r="F19" t="s">
        <v>28</v>
      </c>
      <c r="G19" t="s">
        <v>132</v>
      </c>
      <c r="H19" s="1">
        <v>40518</v>
      </c>
      <c r="I19" s="1">
        <v>45006.50081746575</v>
      </c>
      <c r="J19" t="s">
        <v>133</v>
      </c>
      <c r="K19" t="s">
        <v>91</v>
      </c>
      <c r="L19" s="1">
        <v>40518</v>
      </c>
      <c r="M19" t="s">
        <v>65</v>
      </c>
      <c r="N19" t="s">
        <v>66</v>
      </c>
      <c r="R19" t="s">
        <v>134</v>
      </c>
      <c r="S19" t="b">
        <v>0</v>
      </c>
      <c r="T19" s="1">
        <v>45292</v>
      </c>
      <c r="U19" s="2">
        <f>HYPERLINK("https://sbirkapp.gov.cz/detail/SPPBOCJXNDYEO6GO", "https://sbirkapp.gov.cz/detail/SPPBOCJXNDYEO6GO")</f>
        <v>0</v>
      </c>
      <c r="V19" t="s">
        <v>135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136</v>
      </c>
      <c r="F20" t="s">
        <v>28</v>
      </c>
      <c r="G20" t="s">
        <v>137</v>
      </c>
      <c r="H20" s="1">
        <v>39064</v>
      </c>
      <c r="I20" s="1">
        <v>45006.49654345623</v>
      </c>
      <c r="J20" t="s">
        <v>138</v>
      </c>
      <c r="K20" t="s">
        <v>91</v>
      </c>
      <c r="L20" s="1">
        <v>39064</v>
      </c>
      <c r="M20" t="s">
        <v>139</v>
      </c>
      <c r="N20" t="s">
        <v>140</v>
      </c>
      <c r="R20" t="s">
        <v>141</v>
      </c>
      <c r="S20" t="b">
        <v>0</v>
      </c>
      <c r="T20" s="1">
        <v>45489</v>
      </c>
      <c r="U20" s="2">
        <f>HYPERLINK("https://sbirkapp.gov.cz/detail/SPPGZDQ5RN47652G", "https://sbirkapp.gov.cz/detail/SPPGZDQ5RN47652G")</f>
        <v>0</v>
      </c>
      <c r="V20" t="s">
        <v>142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143</v>
      </c>
      <c r="F21" t="s">
        <v>28</v>
      </c>
      <c r="G21" t="s">
        <v>144</v>
      </c>
      <c r="H21" s="1">
        <v>38534</v>
      </c>
      <c r="I21" s="1">
        <v>45006.49025281188</v>
      </c>
      <c r="J21" t="s">
        <v>145</v>
      </c>
      <c r="K21" t="s">
        <v>91</v>
      </c>
      <c r="L21" s="1">
        <v>38534</v>
      </c>
      <c r="M21" t="s">
        <v>146</v>
      </c>
      <c r="N21" t="s">
        <v>147</v>
      </c>
      <c r="R21" t="s">
        <v>148</v>
      </c>
      <c r="S21" t="b">
        <v>0</v>
      </c>
      <c r="T21" s="1">
        <v>46155</v>
      </c>
      <c r="U21" s="2">
        <f>HYPERLINK("https://sbirkapp.gov.cz/detail/SPPUEYI2B4Q6CVYY", "https://sbirkapp.gov.cz/detail/SPPUEYI2B4Q6CVYY")</f>
        <v>0</v>
      </c>
      <c r="V21" t="s">
        <v>149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150</v>
      </c>
      <c r="F22" t="s">
        <v>28</v>
      </c>
      <c r="G22" t="s">
        <v>151</v>
      </c>
      <c r="H22" s="1">
        <v>38426</v>
      </c>
      <c r="I22" s="1">
        <v>45006.48761545045</v>
      </c>
      <c r="J22" t="s">
        <v>152</v>
      </c>
      <c r="K22" t="s">
        <v>91</v>
      </c>
      <c r="L22" s="1">
        <v>38426</v>
      </c>
      <c r="M22" t="s">
        <v>46</v>
      </c>
      <c r="N22" t="s">
        <v>47</v>
      </c>
      <c r="R22" t="s">
        <v>153</v>
      </c>
      <c r="S22" t="b">
        <v>0</v>
      </c>
      <c r="T22" s="1">
        <v>45489</v>
      </c>
      <c r="U22" s="2">
        <f>HYPERLINK("https://sbirkapp.gov.cz/detail/SPPRD7KR5UCKRWP4", "https://sbirkapp.gov.cz/detail/SPPRD7KR5UCKRWP4")</f>
        <v>0</v>
      </c>
      <c r="V22" t="s">
        <v>154</v>
      </c>
      <c r="W2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2026-06-27T09:56:02Z</dcterms:created>
  <dcterms:modified xsi:type="dcterms:W3CDTF">2026-06-27T09:56:02Z</dcterms:modified>
</cp:coreProperties>
</file>