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<sst xmlns="http://schemas.openxmlformats.org/spreadsheetml/2006/main" count="304" uniqueCount="149">
  <si>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</si>
  <si>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</si>
  <si>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</si>
  <si>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</si>
  <si>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</si>
  <si>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</si>
  <si>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</si>
  <si>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</si>
  <si>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</si>
  <si>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</si>
  <si>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</si>
  <si>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</si>
  <si>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</si>
  <si>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</si>
  <si>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</si>
  <si>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</si>
  <si>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</si>
  <si>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</si>
  <si>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</si>
  <si>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</si>
  <si>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</si>
  <si>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</si>
  <si>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</si>
  <si>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Městys Chlum u Třeboně</t>
  </si>
  <si>
    <t>00246816</t>
  </si>
  <si>
    <t>xm2bezi</t>
  </si>
  <si>
    <t>Jihočeský kraj</t>
  </si>
  <si>
    <t>3/2025</t>
  </si>
  <si>
    <t>Obecně závazná vyhláška</t>
  </si>
  <si>
    <t>Obecně závazná vyhláška městyse Chlum u Třeboně č. 3/2025, kterou se stanoví část společného školského obvodu mateřské školy</t>
  </si>
  <si>
    <t>2025-03-22</t>
  </si>
  <si>
    <t>Běžný</t>
  </si>
  <si>
    <t>školské obvody - mateřské školy</t>
  </si>
  <si>
    <t>zákon č. 561/2004 Sb., školský zákon - § 179 odst. 3 a § 178 odst. 2 písm. c)</t>
  </si>
  <si>
    <t>1490790858</t>
  </si>
  <si>
    <t>2/2025</t>
  </si>
  <si>
    <t>Obecně závazná vyhláška městyse Chlum u Třeboně č. 2/2025, kterou se stanoví část společného školského obvodu základní školy</t>
  </si>
  <si>
    <t>školské obvody - základní školy</t>
  </si>
  <si>
    <t>zákon č. 561/2004 Sb., školský zákon - § 178 odst. 2 písm. c)</t>
  </si>
  <si>
    <t>1490787976</t>
  </si>
  <si>
    <t>1/2025</t>
  </si>
  <si>
    <t xml:space="preserve">Kterou se ruší níže uvedené obecně závazné vyhlášky </t>
  </si>
  <si>
    <t>zrušovací</t>
  </si>
  <si>
    <t>ústavní zákon č. 1/1993 Sb., Ústava České republiky - čl. 104 odst. 3 - zrušovací OZV</t>
  </si>
  <si>
    <t>1/2016: Obecně závazná vyhláška městyse Chlum u Třeboně č.1/2016, kterou se stanoví část společného školského obvodu základní školy; 2/2016: Obecně závazná vyhláška městyse Chlum u Třeboně č.2/2016, kterou se stanoví část společného školského obvodu mateřské školy</t>
  </si>
  <si>
    <t>1490780575</t>
  </si>
  <si>
    <t>9/2024</t>
  </si>
  <si>
    <t>Obecně závazná vyhláška městyse, kterou se vydává požární řád obce</t>
  </si>
  <si>
    <t>2025-01-02</t>
  </si>
  <si>
    <t>požární ochrana - požární řád</t>
  </si>
  <si>
    <t>zákon č. 133/1985 Sb., o požární ochraně - § 29 odst. 1 písm. o) bod 1</t>
  </si>
  <si>
    <t>1454646988</t>
  </si>
  <si>
    <t>8/2024</t>
  </si>
  <si>
    <t>Obecně závazná vyhláška městyse o místním poplatku za obecní systém odpadového hospodářství</t>
  </si>
  <si>
    <t>2025-01-01</t>
  </si>
  <si>
    <t>místní poplatek za obecní systém odpadového hospodářství</t>
  </si>
  <si>
    <t>zákon č. 565/1990 Sb., o místních poplatcích - § 14 - za obecní systém odpadového hospodářství</t>
  </si>
  <si>
    <t>5/2024: Obecně závazná vyhláška městyse o místním poplatku za obecní systém odpadového hospodářství</t>
  </si>
  <si>
    <t>1454620145</t>
  </si>
  <si>
    <t>7/2024</t>
  </si>
  <si>
    <t xml:space="preserve">Obecně závazná vyhláška městyse Chlum u Třeboně o stanovení obecního systému odpadového hospodářství </t>
  </si>
  <si>
    <t>2024-10-31</t>
  </si>
  <si>
    <t>systém odpadového hospodářství</t>
  </si>
  <si>
    <t>zákon č. 541/2020 Sb., o odpadech - § 59 odst. 4</t>
  </si>
  <si>
    <t>6/2024: Obecně závazná vyhláška č. 6/2024 o stanovení systému shromažďování, sběru, přepravy, třídění, využívání a odstraňování komunálních odpadů a způsobu kompostování a využití zeleného kompostu k údržbě a obnově veřejné zeleně na území městyse Chlum u Třeboně</t>
  </si>
  <si>
    <t>1426301838</t>
  </si>
  <si>
    <t>6/2024</t>
  </si>
  <si>
    <t>Obecně závazná vyhláška č. 6/2024 o stanovení systému shromažďování, sběru, přepravy, třídění, využívání a odstraňování komunálních odpadů a způsobu kompostování a využití zeleného kompostu k údržbě a obnově veřejné zeleně na území městyse Chlum u Třeboně</t>
  </si>
  <si>
    <t>2024-07-24</t>
  </si>
  <si>
    <t xml:space="preserve">7/2024: Obecně závazná vyhláška městyse Chlum u Třeboně o stanovení obecního systému odpadového hospodářství </t>
  </si>
  <si>
    <t>1383472217</t>
  </si>
  <si>
    <t>5/2024</t>
  </si>
  <si>
    <t>2024-01-20</t>
  </si>
  <si>
    <t>3/2021: Obecně závazná vyhláška městyse č. 3/2021 o místním poplatku za obecní systém odpadového hospodářství</t>
  </si>
  <si>
    <t>8/2024: Obecně závazná vyhláška městyse o místním poplatku za obecní systém odpadového hospodářství; 8/2024: Obecně závazná vyhláška městyse o místním poplatku za obecní systém odpadového hospodářství</t>
  </si>
  <si>
    <t>1294806684</t>
  </si>
  <si>
    <t>4/2024</t>
  </si>
  <si>
    <t>Obecně závazná vyhláška městyse o místním poplatku ze vstupného</t>
  </si>
  <si>
    <t>místní poplatek ze vstupného</t>
  </si>
  <si>
    <t>zákon č. 565/1990 Sb., o místních poplatcích - § 14 - ze vstupného</t>
  </si>
  <si>
    <t>4/2019: Obecně závazná vyhláška městyse č. 4/2019 o místním poplatku ze vstupného</t>
  </si>
  <si>
    <t>1294787188</t>
  </si>
  <si>
    <t>3/2024</t>
  </si>
  <si>
    <t>Obecně závazná vyhláška městyse o místním poplatku z užívání veřejného prostranství</t>
  </si>
  <si>
    <t>místní poplatek za užívání veřejného prostranství</t>
  </si>
  <si>
    <t>zákon č. 565/1990 Sb., o místních poplatcích - § 14 - za užívání veřejného prostranství</t>
  </si>
  <si>
    <t>3/2019: Obecně závazná vyhláška městyse č. 3/2019 o místním poplatku za užívání veřejného prostranství</t>
  </si>
  <si>
    <t>1294784885</t>
  </si>
  <si>
    <t>2/2024</t>
  </si>
  <si>
    <t>Obecně závazná vyhláška městyse o místním poplatku z pobytu</t>
  </si>
  <si>
    <t>místní poplatek z pobytu</t>
  </si>
  <si>
    <t>zákon č. 565/1990 Sb., o místních poplatcích - § 14 - z pobytu</t>
  </si>
  <si>
    <t xml:space="preserve">1/2021: Obecně závazná vyhláška městyse č. 1/2021 o místním poplatku z pobytu </t>
  </si>
  <si>
    <t>1294781709</t>
  </si>
  <si>
    <t>1/2024</t>
  </si>
  <si>
    <t>Obecně závazná vyhláška městyse o místním poplatku ze psů</t>
  </si>
  <si>
    <t>místní poplatek ze psů</t>
  </si>
  <si>
    <t>zákon č. 565/1990 Sb., o místních poplatcích - § 14 - ze psů</t>
  </si>
  <si>
    <t>1/2019: Obecně závazná vyhláška městyse č.1/2019 o místním poplatku ze psů</t>
  </si>
  <si>
    <t>1294772438</t>
  </si>
  <si>
    <t>3/2019</t>
  </si>
  <si>
    <t>Obecně závazná vyhláška městyse č. 3/2019 o místním poplatku za užívání veřejného prostranství</t>
  </si>
  <si>
    <t>2020-01-01</t>
  </si>
  <si>
    <t>Dle přechodného ustanovení</t>
  </si>
  <si>
    <t>3/2024: Obecně závazná vyhláška městyse o místním poplatku z užívání veřejného prostranství; 3/2024: Obecně závazná vyhláška městyse o místním poplatku z užívání veřejného prostranství; 3/2024: Obecně závazná vyhláška městyse o místním poplatku z užívání veřejného prostranství; 3/2024: Obecně závazná vyhláška městyse o místním poplatku z užívání veřejného prostranství; 3/2024: Obecně závazná vyhláška městyse o místním poplatku z užívání veřejného prostranství; 3/2024: Obecně závazná vyhláška městyse o místním poplatku z užívání veřejného prostranství</t>
  </si>
  <si>
    <t>1147872497</t>
  </si>
  <si>
    <t>3/2021</t>
  </si>
  <si>
    <t>Obecně závazná vyhláška městyse č. 3/2021 o místním poplatku za obecní systém odpadového hospodářství</t>
  </si>
  <si>
    <t>2022-01-01</t>
  </si>
  <si>
    <t>5/2024: Obecně závazná vyhláška městyse o místním poplatku za obecní systém odpadového hospodářství; 5/2024: Obecně závazná vyhláška městyse o místním poplatku za obecní systém odpadového hospodářství; 5/2024: Obecně závazná vyhláška městyse o místním poplatku za obecní systém odpadového hospodářství; 5/2024: Obecně závazná vyhláška městyse o místním poplatku za obecní systém odpadového hospodářství</t>
  </si>
  <si>
    <t>1147858548</t>
  </si>
  <si>
    <t>2/2021</t>
  </si>
  <si>
    <t>Obecně závazná vyhláška městyse Chlum u Třeboně č.2/2021, o stanovení koeficientů pro výpočet daně z nemovitých věcí</t>
  </si>
  <si>
    <t>daň z nemovitých věcí - koeficient u staveb a jednotek; daň z nemovitých věcí - místní koeficient</t>
  </si>
  <si>
    <t>zákon č. 338/1992 Sb., o dani z nemovitých věcí - § 11 odst. 3 písm. b)  ; zákon č. 338/1992 Sb., o dani z nemovitých věcí - § 12</t>
  </si>
  <si>
    <t>1147857273</t>
  </si>
  <si>
    <t>1/2021</t>
  </si>
  <si>
    <t xml:space="preserve">Obecně závazná vyhláška městyse č. 1/2021 o místním poplatku z pobytu </t>
  </si>
  <si>
    <t>2021-07-09</t>
  </si>
  <si>
    <t>2/2024: Obecně závazná vyhláška městyse o místním poplatku z pobytu; 2/2024: Obecně závazná vyhláška městyse o místním poplatku z pobytu; 2/2024: Obecně závazná vyhláška městyse o místním poplatku z pobytu; 2/2024: Obecně závazná vyhláška městyse o místním poplatku z pobytu; 2/2024: Obecně závazná vyhláška městyse o místním poplatku z pobytu</t>
  </si>
  <si>
    <t>1147855765</t>
  </si>
  <si>
    <t>4/2019</t>
  </si>
  <si>
    <t>Obecně závazná vyhláška městyse č. 4/2019 o místním poplatku ze vstupného</t>
  </si>
  <si>
    <t>4/2024: Obecně závazná vyhláška městyse o místním poplatku ze vstupného; 4/2024: Obecně závazná vyhláška městyse o místním poplatku ze vstupného; 4/2024: Obecně závazná vyhláška městyse o místním poplatku ze vstupného; 4/2024: Obecně závazná vyhláška městyse o místním poplatku ze vstupného; 4/2024: Obecně závazná vyhláška městyse o místním poplatku ze vstupného</t>
  </si>
  <si>
    <t>1147853586</t>
  </si>
  <si>
    <t>1/2019</t>
  </si>
  <si>
    <t>Obecně závazná vyhláška městyse č.1/2019 o místním poplatku ze psů</t>
  </si>
  <si>
    <t>1/2024: Obecně závazná vyhláška městyse o místním poplatku ze psů; 1/2024: Obecně závazná vyhláška městyse o místním poplatku ze psů; 1/2024: Obecně závazná vyhláška městyse o místním poplatku ze psů; 1/2024: Obecně závazná vyhláška městyse o místním poplatku ze psů; 1/2024: Obecně závazná vyhláška městyse o místním poplatku ze psů</t>
  </si>
  <si>
    <t>1147851659</t>
  </si>
  <si>
    <t>2/2016</t>
  </si>
  <si>
    <t>Obecně závazná vyhláška městyse Chlum u Třeboně č.2/2016, kterou se stanoví část společného školského obvodu mateřské školy</t>
  </si>
  <si>
    <t>2017-01-05</t>
  </si>
  <si>
    <t xml:space="preserve">1/2025: Kterou se ruší níže uvedené obecně závazné vyhlášky </t>
  </si>
  <si>
    <t>1147846788</t>
  </si>
  <si>
    <t>1/2016</t>
  </si>
  <si>
    <t>Obecně závazná vyhláška městyse Chlum u Třeboně č.1/2016, kterou se stanoví část společného školského obvodu základní školy</t>
  </si>
  <si>
    <t>1147844356</t>
  </si>
  <si>
    <t>3/2015</t>
  </si>
  <si>
    <t>Obecně závazná vyhláška č. 3/2015, kterou se stanoví úhrada vodného a stočného ve dvousložkové formě</t>
  </si>
  <si>
    <t>2015-06-16</t>
  </si>
  <si>
    <t>vodní hospodářství - vodné a stočné ve dvousložkové formě</t>
  </si>
  <si>
    <t>zákon č. 274/2001 Sb., o vodovodech a kanalizacích - § 20 odst. 4</t>
  </si>
  <si>
    <t>1147838766</t>
  </si>
  <si>
    <t>1/2014</t>
  </si>
  <si>
    <t>Obecně závazná vyhláška č. 1/2014, kterou se stanoví zákaz provozování loterií a jiných podobných her na celém území obce</t>
  </si>
  <si>
    <t>2014-02-21</t>
  </si>
  <si>
    <t>hazardní hry</t>
  </si>
  <si>
    <t xml:space="preserve">zákon č. 186/2016 Sb., o hazardních hrách - § 12 </t>
  </si>
  <si>
    <t>1147835720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</si>
</sst>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4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45720</v>
      </c>
      <c r="I2" s="1">
        <v>45723.52020122085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HYPERLINK("https://sbirkapp.gov.cz/detail/SPPQIZOAJNOPAS64", "https://sbirkapp.gov.cz/detail/SPPQIZOAJNOPAS64")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45720</v>
      </c>
      <c r="I3" s="1">
        <v>45723.51653318465</v>
      </c>
      <c r="J3" t="s">
        <v>30</v>
      </c>
      <c r="K3" t="s">
        <v>31</v>
      </c>
      <c r="M3" t="s">
        <v>37</v>
      </c>
      <c r="N3" t="s">
        <v>38</v>
      </c>
      <c r="S3" t="b">
        <v>1</v>
      </c>
      <c r="U3" s="2">
        <f>HYPERLINK("https://sbirkapp.gov.cz/detail/SPPXUDS24ZAJDSOY", "https://sbirkapp.gov.cz/detail/SPPXUDS24ZAJDSOY")</f>
        <v>0</v>
      </c>
      <c r="V3" t="s">
        <v>39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28</v>
      </c>
      <c r="G4" t="s">
        <v>41</v>
      </c>
      <c r="H4" s="1">
        <v>45720</v>
      </c>
      <c r="I4" s="1">
        <v>45723.51181654305</v>
      </c>
      <c r="J4" t="s">
        <v>30</v>
      </c>
      <c r="K4" t="s">
        <v>31</v>
      </c>
      <c r="M4" t="s">
        <v>42</v>
      </c>
      <c r="N4" t="s">
        <v>43</v>
      </c>
      <c r="P4" t="s">
        <v>44</v>
      </c>
      <c r="S4" t="b">
        <v>1</v>
      </c>
      <c r="U4" s="2">
        <f>HYPERLINK("https://sbirkapp.gov.cz/detail/SPPH2M5CZWUPTMTG", "https://sbirkapp.gov.cz/detail/SPPH2M5CZWUPTMTG")</f>
        <v>0</v>
      </c>
      <c r="V4" t="s">
        <v>45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28</v>
      </c>
      <c r="G5" t="s">
        <v>47</v>
      </c>
      <c r="H5" s="1">
        <v>45636</v>
      </c>
      <c r="I5" s="1">
        <v>45644.61460064286</v>
      </c>
      <c r="J5" t="s">
        <v>48</v>
      </c>
      <c r="K5" t="s">
        <v>31</v>
      </c>
      <c r="M5" t="s">
        <v>49</v>
      </c>
      <c r="N5" t="s">
        <v>50</v>
      </c>
      <c r="S5" t="b">
        <v>1</v>
      </c>
      <c r="U5" s="2">
        <f>HYPERLINK("https://sbirkapp.gov.cz/detail/SPPOQYMVAV4IY7O2", "https://sbirkapp.gov.cz/detail/SPPOQYMVAV4IY7O2")</f>
        <v>0</v>
      </c>
      <c r="V5" t="s">
        <v>51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52</v>
      </c>
      <c r="F6" t="s">
        <v>28</v>
      </c>
      <c r="G6" t="s">
        <v>53</v>
      </c>
      <c r="H6" s="1">
        <v>45636</v>
      </c>
      <c r="I6" s="1">
        <v>45644.58929945538</v>
      </c>
      <c r="J6" t="s">
        <v>54</v>
      </c>
      <c r="K6" t="s">
        <v>31</v>
      </c>
      <c r="M6" t="s">
        <v>55</v>
      </c>
      <c r="N6" t="s">
        <v>56</v>
      </c>
      <c r="P6" t="s">
        <v>57</v>
      </c>
      <c r="S6" t="b">
        <v>1</v>
      </c>
      <c r="U6" s="2">
        <f>HYPERLINK("https://sbirkapp.gov.cz/detail/SPPBZPKIIZ3BJRYM", "https://sbirkapp.gov.cz/detail/SPPBZPKIIZ3BJRYM")</f>
        <v>0</v>
      </c>
      <c r="V6" t="s">
        <v>58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45552</v>
      </c>
      <c r="I7" s="1">
        <v>45581.44365470094</v>
      </c>
      <c r="J7" t="s">
        <v>61</v>
      </c>
      <c r="K7" t="s">
        <v>31</v>
      </c>
      <c r="M7" t="s">
        <v>62</v>
      </c>
      <c r="N7" t="s">
        <v>63</v>
      </c>
      <c r="P7" t="s">
        <v>64</v>
      </c>
      <c r="S7" t="b">
        <v>1</v>
      </c>
      <c r="U7" s="2">
        <f>HYPERLINK("https://sbirkapp.gov.cz/detail/SPPZPSHP3S5GYI2Y", "https://sbirkapp.gov.cz/detail/SPPZPSHP3S5GYI2Y")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45468</v>
      </c>
      <c r="I8" s="1">
        <v>45482.64493005996</v>
      </c>
      <c r="J8" t="s">
        <v>68</v>
      </c>
      <c r="K8" t="s">
        <v>31</v>
      </c>
      <c r="M8" t="s">
        <v>62</v>
      </c>
      <c r="N8" t="s">
        <v>63</v>
      </c>
      <c r="R8" t="s">
        <v>69</v>
      </c>
      <c r="S8" t="b">
        <v>0</v>
      </c>
      <c r="T8" s="1">
        <v>45596</v>
      </c>
      <c r="U8" s="2">
        <f>HYPERLINK("https://sbirkapp.gov.cz/detail/SPP4R6IEACDZCBZO", "https://sbirkapp.gov.cz/detail/SPP4R6IEACDZCBZO")</f>
        <v>0</v>
      </c>
      <c r="V8" t="s">
        <v>70</v>
      </c>
      <c r="W8">
        <v>4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71</v>
      </c>
      <c r="F9" t="s">
        <v>28</v>
      </c>
      <c r="G9" t="s">
        <v>53</v>
      </c>
      <c r="H9" s="1">
        <v>45251</v>
      </c>
      <c r="I9" s="1">
        <v>45296.41540355344</v>
      </c>
      <c r="J9" t="s">
        <v>72</v>
      </c>
      <c r="K9" t="s">
        <v>31</v>
      </c>
      <c r="M9" t="s">
        <v>55</v>
      </c>
      <c r="N9" t="s">
        <v>56</v>
      </c>
      <c r="P9" t="s">
        <v>73</v>
      </c>
      <c r="R9" t="s">
        <v>74</v>
      </c>
      <c r="S9" t="b">
        <v>0</v>
      </c>
      <c r="T9" s="1">
        <v>45658</v>
      </c>
      <c r="U9" s="2">
        <f>HYPERLINK("https://sbirkapp.gov.cz/detail/SPPWBLI7Y3VODTGQ", "https://sbirkapp.gov.cz/detail/SPPWBLI7Y3VODTGQ")</f>
        <v>0</v>
      </c>
      <c r="V9" t="s">
        <v>75</v>
      </c>
      <c r="W9">
        <v>4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76</v>
      </c>
      <c r="F10" t="s">
        <v>28</v>
      </c>
      <c r="G10" t="s">
        <v>77</v>
      </c>
      <c r="H10" s="1">
        <v>45251</v>
      </c>
      <c r="I10" s="1">
        <v>45296.40636860523</v>
      </c>
      <c r="J10" t="s">
        <v>72</v>
      </c>
      <c r="K10" t="s">
        <v>31</v>
      </c>
      <c r="M10" t="s">
        <v>78</v>
      </c>
      <c r="N10" t="s">
        <v>79</v>
      </c>
      <c r="P10" t="s">
        <v>80</v>
      </c>
      <c r="S10" t="b">
        <v>1</v>
      </c>
      <c r="U10" s="2">
        <f>HYPERLINK("https://sbirkapp.gov.cz/detail/SPPNLNW5QXOG2LLQ", "https://sbirkapp.gov.cz/detail/SPPNLNW5QXOG2LLQ")</f>
        <v>0</v>
      </c>
      <c r="V10" t="s">
        <v>81</v>
      </c>
      <c r="W10">
        <v>5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82</v>
      </c>
      <c r="F11" t="s">
        <v>28</v>
      </c>
      <c r="G11" t="s">
        <v>83</v>
      </c>
      <c r="H11" s="1">
        <v>45251</v>
      </c>
      <c r="I11" s="1">
        <v>45296.40476194298</v>
      </c>
      <c r="J11" t="s">
        <v>72</v>
      </c>
      <c r="K11" t="s">
        <v>31</v>
      </c>
      <c r="M11" t="s">
        <v>84</v>
      </c>
      <c r="N11" t="s">
        <v>85</v>
      </c>
      <c r="P11" t="s">
        <v>86</v>
      </c>
      <c r="S11" t="b">
        <v>1</v>
      </c>
      <c r="U11" s="2">
        <f>HYPERLINK("https://sbirkapp.gov.cz/detail/SPPKFE74MVNVTG32", "https://sbirkapp.gov.cz/detail/SPPKFE74MVNVTG32")</f>
        <v>0</v>
      </c>
      <c r="V11" t="s">
        <v>87</v>
      </c>
      <c r="W11">
        <v>6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88</v>
      </c>
      <c r="F12" t="s">
        <v>28</v>
      </c>
      <c r="G12" t="s">
        <v>89</v>
      </c>
      <c r="H12" s="1">
        <v>45251</v>
      </c>
      <c r="I12" s="1">
        <v>45296.40368174043</v>
      </c>
      <c r="J12" t="s">
        <v>72</v>
      </c>
      <c r="K12" t="s">
        <v>31</v>
      </c>
      <c r="M12" t="s">
        <v>90</v>
      </c>
      <c r="N12" t="s">
        <v>91</v>
      </c>
      <c r="P12" t="s">
        <v>92</v>
      </c>
      <c r="S12" t="b">
        <v>1</v>
      </c>
      <c r="U12" s="2">
        <f>HYPERLINK("https://sbirkapp.gov.cz/detail/SPPHA5OBXW5BD5PK", "https://sbirkapp.gov.cz/detail/SPPHA5OBXW5BD5PK")</f>
        <v>0</v>
      </c>
      <c r="V12" t="s">
        <v>93</v>
      </c>
      <c r="W12">
        <v>5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94</v>
      </c>
      <c r="F13" t="s">
        <v>28</v>
      </c>
      <c r="G13" t="s">
        <v>95</v>
      </c>
      <c r="H13" s="1">
        <v>45251</v>
      </c>
      <c r="I13" s="1">
        <v>45296.39890108397</v>
      </c>
      <c r="J13" t="s">
        <v>72</v>
      </c>
      <c r="K13" t="s">
        <v>31</v>
      </c>
      <c r="M13" t="s">
        <v>96</v>
      </c>
      <c r="N13" t="s">
        <v>97</v>
      </c>
      <c r="P13" t="s">
        <v>98</v>
      </c>
      <c r="S13" t="b">
        <v>1</v>
      </c>
      <c r="U13" s="2">
        <f>HYPERLINK("https://sbirkapp.gov.cz/detail/SPPCBKF6AZWFQTP4", "https://sbirkapp.gov.cz/detail/SPPCBKF6AZWFQTP4")</f>
        <v>0</v>
      </c>
      <c r="V13" t="s">
        <v>99</v>
      </c>
      <c r="W13">
        <v>5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100</v>
      </c>
      <c r="F14" t="s">
        <v>28</v>
      </c>
      <c r="G14" t="s">
        <v>101</v>
      </c>
      <c r="H14" s="1">
        <v>43808</v>
      </c>
      <c r="I14" s="1">
        <v>44979.65816179524</v>
      </c>
      <c r="J14" t="s">
        <v>102</v>
      </c>
      <c r="K14" t="s">
        <v>103</v>
      </c>
      <c r="L14" s="1">
        <v>43808</v>
      </c>
      <c r="M14" t="s">
        <v>84</v>
      </c>
      <c r="N14" t="s">
        <v>85</v>
      </c>
      <c r="R14" t="s">
        <v>104</v>
      </c>
      <c r="S14" t="b">
        <v>0</v>
      </c>
      <c r="T14" s="1">
        <v>45311</v>
      </c>
      <c r="U14" s="2">
        <f>HYPERLINK("https://sbirkapp.gov.cz/detail/SPPGBH2UVTOA573I", "https://sbirkapp.gov.cz/detail/SPPGBH2UVTOA573I")</f>
        <v>0</v>
      </c>
      <c r="V14" t="s">
        <v>105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106</v>
      </c>
      <c r="F15" t="s">
        <v>28</v>
      </c>
      <c r="G15" t="s">
        <v>107</v>
      </c>
      <c r="H15" s="1">
        <v>44538</v>
      </c>
      <c r="I15" s="1">
        <v>44979.64609904341</v>
      </c>
      <c r="J15" t="s">
        <v>108</v>
      </c>
      <c r="K15" t="s">
        <v>103</v>
      </c>
      <c r="L15" s="1">
        <v>44538</v>
      </c>
      <c r="M15" t="s">
        <v>55</v>
      </c>
      <c r="N15" t="s">
        <v>56</v>
      </c>
      <c r="R15" t="s">
        <v>109</v>
      </c>
      <c r="S15" t="b">
        <v>0</v>
      </c>
      <c r="T15" s="1">
        <v>45311</v>
      </c>
      <c r="U15" s="2">
        <f>HYPERLINK("https://sbirkapp.gov.cz/detail/SPPC6O3QR36LTWWK", "https://sbirkapp.gov.cz/detail/SPPC6O3QR36LTWWK")</f>
        <v>0</v>
      </c>
      <c r="V15" t="s">
        <v>110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111</v>
      </c>
      <c r="F16" t="s">
        <v>28</v>
      </c>
      <c r="G16" t="s">
        <v>112</v>
      </c>
      <c r="H16" s="1">
        <v>44453</v>
      </c>
      <c r="I16" s="1">
        <v>44979.6439942126</v>
      </c>
      <c r="J16" t="s">
        <v>108</v>
      </c>
      <c r="K16" t="s">
        <v>103</v>
      </c>
      <c r="L16" s="1">
        <v>44453</v>
      </c>
      <c r="M16" t="s">
        <v>113</v>
      </c>
      <c r="N16" t="s">
        <v>114</v>
      </c>
      <c r="S16" t="b">
        <v>1</v>
      </c>
      <c r="U16" s="2">
        <f>HYPERLINK("https://sbirkapp.gov.cz/detail/SPPVPA7BAETB5T7A", "https://sbirkapp.gov.cz/detail/SPPVPA7BAETB5T7A")</f>
        <v>0</v>
      </c>
      <c r="V16" t="s">
        <v>115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116</v>
      </c>
      <c r="F17" t="s">
        <v>28</v>
      </c>
      <c r="G17" t="s">
        <v>117</v>
      </c>
      <c r="H17" s="1">
        <v>44370</v>
      </c>
      <c r="I17" s="1">
        <v>44979.64136523689</v>
      </c>
      <c r="J17" t="s">
        <v>118</v>
      </c>
      <c r="K17" t="s">
        <v>103</v>
      </c>
      <c r="L17" s="1">
        <v>44370</v>
      </c>
      <c r="M17" t="s">
        <v>90</v>
      </c>
      <c r="N17" t="s">
        <v>91</v>
      </c>
      <c r="R17" t="s">
        <v>119</v>
      </c>
      <c r="S17" t="b">
        <v>0</v>
      </c>
      <c r="T17" s="1">
        <v>45311</v>
      </c>
      <c r="U17" s="2">
        <f>HYPERLINK("https://sbirkapp.gov.cz/detail/SPPY3JZBKTEA7WFI", "https://sbirkapp.gov.cz/detail/SPPY3JZBKTEA7WFI")</f>
        <v>0</v>
      </c>
      <c r="V17" t="s">
        <v>120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121</v>
      </c>
      <c r="F18" t="s">
        <v>28</v>
      </c>
      <c r="G18" t="s">
        <v>122</v>
      </c>
      <c r="H18" s="1">
        <v>43808</v>
      </c>
      <c r="I18" s="1">
        <v>44979.63872133273</v>
      </c>
      <c r="J18" t="s">
        <v>102</v>
      </c>
      <c r="K18" t="s">
        <v>103</v>
      </c>
      <c r="L18" s="1">
        <v>43808</v>
      </c>
      <c r="M18" t="s">
        <v>78</v>
      </c>
      <c r="N18" t="s">
        <v>79</v>
      </c>
      <c r="R18" t="s">
        <v>123</v>
      </c>
      <c r="S18" t="b">
        <v>0</v>
      </c>
      <c r="T18" s="1">
        <v>45311</v>
      </c>
      <c r="U18" s="2">
        <f>HYPERLINK("https://sbirkapp.gov.cz/detail/SPP3MVJXSXGDDDNK", "https://sbirkapp.gov.cz/detail/SPP3MVJXSXGDDDNK")</f>
        <v>0</v>
      </c>
      <c r="V18" t="s">
        <v>124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125</v>
      </c>
      <c r="F19" t="s">
        <v>28</v>
      </c>
      <c r="G19" t="s">
        <v>126</v>
      </c>
      <c r="H19" s="1">
        <v>43808</v>
      </c>
      <c r="I19" s="1">
        <v>44979.63609366638</v>
      </c>
      <c r="J19" t="s">
        <v>102</v>
      </c>
      <c r="K19" t="s">
        <v>103</v>
      </c>
      <c r="L19" s="1">
        <v>43808</v>
      </c>
      <c r="M19" t="s">
        <v>96</v>
      </c>
      <c r="N19" t="s">
        <v>97</v>
      </c>
      <c r="R19" t="s">
        <v>127</v>
      </c>
      <c r="S19" t="b">
        <v>0</v>
      </c>
      <c r="T19" s="1">
        <v>45311</v>
      </c>
      <c r="U19" s="2">
        <f>HYPERLINK("https://sbirkapp.gov.cz/detail/SPP4DCWBFGDR26JE", "https://sbirkapp.gov.cz/detail/SPP4DCWBFGDR26JE")</f>
        <v>0</v>
      </c>
      <c r="V19" t="s">
        <v>128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129</v>
      </c>
      <c r="F20" t="s">
        <v>28</v>
      </c>
      <c r="G20" t="s">
        <v>130</v>
      </c>
      <c r="H20" s="1">
        <v>42725</v>
      </c>
      <c r="I20" s="1">
        <v>44979.63080898535</v>
      </c>
      <c r="J20" t="s">
        <v>131</v>
      </c>
      <c r="K20" t="s">
        <v>103</v>
      </c>
      <c r="L20" s="1">
        <v>42725</v>
      </c>
      <c r="M20" t="s">
        <v>32</v>
      </c>
      <c r="N20" t="s">
        <v>33</v>
      </c>
      <c r="R20" t="s">
        <v>132</v>
      </c>
      <c r="S20" t="b">
        <v>0</v>
      </c>
      <c r="T20" s="1">
        <v>45738</v>
      </c>
      <c r="U20" s="2">
        <f>HYPERLINK("https://sbirkapp.gov.cz/detail/SPPJ4X7SAELPIYWC", "https://sbirkapp.gov.cz/detail/SPPJ4X7SAELPIYWC")</f>
        <v>0</v>
      </c>
      <c r="V20" t="s">
        <v>133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134</v>
      </c>
      <c r="F21" t="s">
        <v>28</v>
      </c>
      <c r="G21" t="s">
        <v>135</v>
      </c>
      <c r="H21" s="1">
        <v>42725</v>
      </c>
      <c r="I21" s="1">
        <v>44979.62818353291</v>
      </c>
      <c r="J21" t="s">
        <v>131</v>
      </c>
      <c r="K21" t="s">
        <v>103</v>
      </c>
      <c r="L21" s="1">
        <v>42725</v>
      </c>
      <c r="M21" t="s">
        <v>37</v>
      </c>
      <c r="N21" t="s">
        <v>38</v>
      </c>
      <c r="R21" t="s">
        <v>132</v>
      </c>
      <c r="S21" t="b">
        <v>0</v>
      </c>
      <c r="T21" s="1">
        <v>45738</v>
      </c>
      <c r="U21" s="2">
        <f>HYPERLINK("https://sbirkapp.gov.cz/detail/SPPB43ZUCUDWFWTK", "https://sbirkapp.gov.cz/detail/SPPB43ZUCUDWFWTK")</f>
        <v>0</v>
      </c>
      <c r="V21" t="s">
        <v>136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137</v>
      </c>
      <c r="F22" t="s">
        <v>28</v>
      </c>
      <c r="G22" t="s">
        <v>138</v>
      </c>
      <c r="H22" s="1">
        <v>42153</v>
      </c>
      <c r="I22" s="1">
        <v>44979.62345007255</v>
      </c>
      <c r="J22" t="s">
        <v>139</v>
      </c>
      <c r="K22" t="s">
        <v>103</v>
      </c>
      <c r="L22" s="1">
        <v>42153</v>
      </c>
      <c r="M22" t="s">
        <v>140</v>
      </c>
      <c r="N22" t="s">
        <v>141</v>
      </c>
      <c r="S22" t="b">
        <v>1</v>
      </c>
      <c r="U22" s="2">
        <f>HYPERLINK("https://sbirkapp.gov.cz/detail/SPPJ3EKZ6CJMLNZG", "https://sbirkapp.gov.cz/detail/SPPJ3EKZ6CJMLNZG")</f>
        <v>0</v>
      </c>
      <c r="V22" t="s">
        <v>142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143</v>
      </c>
      <c r="F23" t="s">
        <v>28</v>
      </c>
      <c r="G23" t="s">
        <v>144</v>
      </c>
      <c r="H23" s="1">
        <v>41675</v>
      </c>
      <c r="I23" s="1">
        <v>44979.62028242465</v>
      </c>
      <c r="J23" t="s">
        <v>145</v>
      </c>
      <c r="K23" t="s">
        <v>103</v>
      </c>
      <c r="L23" s="1">
        <v>41675</v>
      </c>
      <c r="M23" t="s">
        <v>146</v>
      </c>
      <c r="N23" t="s">
        <v>147</v>
      </c>
      <c r="S23" t="b">
        <v>1</v>
      </c>
      <c r="U23" s="2">
        <f>HYPERLINK("https://sbirkapp.gov.cz/detail/SPPYYH33LBFDB4JE", "https://sbirkapp.gov.cz/detail/SPPYYH33LBFDB4JE")</f>
        <v>0</v>
      </c>
      <c r="V23" t="s">
        <v>148</v>
      </c>
      <c r="W2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2026-06-27T16:18:51Z</dcterms:created>
  <dcterms:modified xsi:type="dcterms:W3CDTF">2026-06-27T16:18:51Z</dcterms:modified>
</cp:coreProperties>
</file>