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<sst xmlns="http://schemas.openxmlformats.org/spreadsheetml/2006/main" count="553" uniqueCount="231">
  <si>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</si>
  <si>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</si>
  <si>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</si>
  <si>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</si>
  <si>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</si>
  <si>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</si>
  <si>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</si>
  <si>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</si>
  <si>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</si>
  <si>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</si>
  <si>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</si>
  <si>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</si>
  <si>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</si>
  <si>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</si>
  <si>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</si>
  <si>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</si>
  <si>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</si>
  <si>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</si>
  <si>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</si>
  <si>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</si>
  <si>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</si>
  <si>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</si>
  <si>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</si>
  <si>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Nová Role</t>
  </si>
  <si>
    <t>00254819</t>
  </si>
  <si>
    <t>y24bcev</t>
  </si>
  <si>
    <t>Karlovarský kraj</t>
  </si>
  <si>
    <t>6/2026</t>
  </si>
  <si>
    <t>Obecně závazná vyhláška</t>
  </si>
  <si>
    <t>Obecně závazná vyhláška města Nová Role o stanovení koeficientu 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</si>
  <si>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</si>
  <si>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</si>
  <si>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</si>
  <si>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1</t>
  </si>
  <si>
    <t>3/2008: Obecně závazná vyhláška 3/2008 o stanovení místního koeficientu pro výpočet daně z nemovitostí</t>
  </si>
  <si>
    <t>1763577823</t>
  </si>
  <si>
    <t>5/2026</t>
  </si>
  <si>
    <t>Obecně závazná vyhláška města Nová Role, kterou se zrušuje obecně závazná vyhláška č. 2/2013</t>
  </si>
  <si>
    <t>2026-09-23</t>
  </si>
  <si>
    <t>zrušovací</t>
  </si>
  <si>
    <t>ústavní zákon č. 1/1993 Sb., Ústava České republiky - čl. 104 odst. 3 - zrušovací OZV</t>
  </si>
  <si>
    <t>2/2013: Obecně závazná vyhláška číslo 2/2013 o vedení technické mapy města</t>
  </si>
  <si>
    <t>1763544420</t>
  </si>
  <si>
    <t>4/2026</t>
  </si>
  <si>
    <t>Obecně závazná vyhláška města Nová Role o místním poplatku za užívání veřejného prostranství</t>
  </si>
  <si>
    <t>2026-03-11</t>
  </si>
  <si>
    <t>místní poplatek za užívání veřejného prostranství</t>
  </si>
  <si>
    <t>zákon č. 565/1990 Sb., o místních poplatcích - § 14 - za užívání veřejného prostranství</t>
  </si>
  <si>
    <t>4/2025: Obecně závazná vyhláška Města Nová Role č. 4/2025, o místním poplatku za užívání veřejného prostranství</t>
  </si>
  <si>
    <t>1654839473</t>
  </si>
  <si>
    <t>3/2026</t>
  </si>
  <si>
    <t>Obecně závazná vyhláška města o nočním klidu a regulaci hlučných činností</t>
  </si>
  <si>
    <t>noční klid; veřejný pořádek - hlučné činnosti</t>
  </si>
  <si>
    <t>zákon č. 251/2016 Sb., o některých přestupcích - § 5 odst. 7; zákon č. 128/2000 Sb., o obcích - § 10 písm. a) - hlučné činnosti</t>
  </si>
  <si>
    <t>1/2025: Obecně závazná vyhláška města č. 1/2025, o nočním klidu a regulaci hlučných činností</t>
  </si>
  <si>
    <t>1654837855</t>
  </si>
  <si>
    <t>2/2026</t>
  </si>
  <si>
    <t>Obecně závazná vyhláška o zákazu odpalování pyrotechnických výrobků a jejich užívání k provádění ohňostrojných prací nebo ohňostrojů</t>
  </si>
  <si>
    <t>pyrotechnické výrobky</t>
  </si>
  <si>
    <t>zákon č. 206/2015 Sb., zákon o pyrotechnice - § 35c</t>
  </si>
  <si>
    <t>1654835513</t>
  </si>
  <si>
    <t>1/2026</t>
  </si>
  <si>
    <t>Nařízení</t>
  </si>
  <si>
    <t>Nařízení města Nová Role, kterým se vymezují úseky účelových komunikací, na kterých se pro jejich malý dopravní význam nezajišťuje sjízdnost a schůdnost odstraňováním sněhu a náledí</t>
  </si>
  <si>
    <t>2026-02-10</t>
  </si>
  <si>
    <t>pozemní komunikace - vyznačení neudržovaných úseků</t>
  </si>
  <si>
    <t xml:space="preserve">zákon č. 13/1997 Sb., o pozemních komunikacích - § 27 odst. 5 </t>
  </si>
  <si>
    <t>2/2025: Nařízení města Nová Role, kterým se vymezují úseky účelových komunikací, na kterých se pro jejich malý dopravní význam nezajišťuje sjízdnost a schůdnost odstraňováním sněhu a náledí</t>
  </si>
  <si>
    <t>1640538604</t>
  </si>
  <si>
    <t>4/2025</t>
  </si>
  <si>
    <t>Obecně závazná vyhláška Města Nová Role č. 4/2025, o místním poplatku za užívání veřejného prostranství</t>
  </si>
  <si>
    <t>2025-11-13</t>
  </si>
  <si>
    <t>1/2020: Obecně závazná vyhláška Města Nová Role č. 1/2020, o místním poplatku za užívání veřejného prostranství</t>
  </si>
  <si>
    <t>4/2026: Obecně závazná vyhláška města Nová Role o místním poplatku za užívání veřejného prostranství</t>
  </si>
  <si>
    <t>1598320456</t>
  </si>
  <si>
    <t>3/2025</t>
  </si>
  <si>
    <t>Obecně závazná vyhláška č. 3/2025, o místním poplatku ze psů</t>
  </si>
  <si>
    <t>místní poplatek ze psů</t>
  </si>
  <si>
    <t>zákon č. 565/1990 Sb., o místních poplatcích - § 14 - ze psů</t>
  </si>
  <si>
    <t>2/2019: Obecně závazná vyhláška č. 2/2019 o místním poplatku ze psů</t>
  </si>
  <si>
    <t>1598268951</t>
  </si>
  <si>
    <t>2/2025</t>
  </si>
  <si>
    <t>2025-08-07</t>
  </si>
  <si>
    <t>1/2026: Nařízení města Nová Role, kterým se vymezují úseky účelových komunikací, na kterých se pro jejich malý dopravní význam nezajišťuje sjízdnost a schůdnost odstraňováním sněhu a náledí</t>
  </si>
  <si>
    <t>1555902463</t>
  </si>
  <si>
    <t>1/2025</t>
  </si>
  <si>
    <t>Obecně závazná vyhláška města č. 1/2025, o nočním klidu a regulaci hlučných činností</t>
  </si>
  <si>
    <t>2025-05-31</t>
  </si>
  <si>
    <t>veřejný pořádek - hlučné činnosti; noční klid</t>
  </si>
  <si>
    <t>zákon č. 128/2000 Sb., o obcích - § 10 písm. a) - hlučné činnosti; zákon č. 251/2016 Sb., o některých přestupcích - § 5 odst. 7</t>
  </si>
  <si>
    <t>1/2023: Obecně závazná vyhláška města o nočním klidu a regulaci hlučných činností</t>
  </si>
  <si>
    <t>3/2026: Obecně závazná vyhláška města o nočním klidu a regulaci hlučných činností</t>
  </si>
  <si>
    <t>1525378792</t>
  </si>
  <si>
    <t>3/2024</t>
  </si>
  <si>
    <t xml:space="preserve">Obecně závazná vyhláška města Nová Role o místním poplatku za obecní systém odpadového hospodářství 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</si>
  <si>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</si>
  <si>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</si>
  <si>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</si>
  <si>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města č. 2/2023, o místním poplatku za obecní systém odpadového hospodářství; 1/2024: Obecně závazná vyhláška města Nová Role č. 1/2024, kterou se mění obecně závazná vyhláška č. 2/2023, o místním poplatku za obecní systém odpadového hospodářství</t>
  </si>
  <si>
    <t>1430252831</t>
  </si>
  <si>
    <t>2/2024</t>
  </si>
  <si>
    <t>Obecně závazná vyhláška města Nová Role č. 2/2024</t>
  </si>
  <si>
    <t>2024-09-21</t>
  </si>
  <si>
    <t>obecní policie</t>
  </si>
  <si>
    <t xml:space="preserve">zákon č. 553/1991 Sb., o obecní policii - § 1 odst. 1 </t>
  </si>
  <si>
    <t>1408363036</t>
  </si>
  <si>
    <t>1/2024</t>
  </si>
  <si>
    <t>Obecně závazná vyhláška města Nová Role č. 1/2024, kterou se mění obecně závazná vyhláška č. 2/2023, o místním poplatku za obecní systém odpadového hospodářství</t>
  </si>
  <si>
    <t>2024-05-15</t>
  </si>
  <si>
    <t>2/2023: Obecně závazná vyhláška města č. 2/2023, o místním poplatku za obecní systém odpadového hospodářství</t>
  </si>
  <si>
    <t xml:space="preserve">3/2024: Obecně závazná vyhláška města Nová Role o místním poplatku za obecní systém odpadového hospodářství </t>
  </si>
  <si>
    <t>1351809570</t>
  </si>
  <si>
    <t>2/2023</t>
  </si>
  <si>
    <t>Obecně závazná vyhláška města č. 2/2023, o místním poplatku za obecní systém odpadového hospodářství</t>
  </si>
  <si>
    <t>2023-12-30</t>
  </si>
  <si>
    <t>2/2021: Obecně závazná vyhláška č. 2/2021, o místním poplatku za obecní systém odpadového hospodářství</t>
  </si>
  <si>
    <t>1/2024: Obecně závazná vyhláška města Nová Role č. 1/2024, kterou se mění obecně závazná vyhláška č. 2/2023, o místním poplatku za obecní systém odpadového hospodářství</t>
  </si>
  <si>
    <t>1286391289</t>
  </si>
  <si>
    <t>1/2023</t>
  </si>
  <si>
    <t>2023-05-25</t>
  </si>
  <si>
    <t>3/2022: Obecně závazná vyhláška města č. 3/2022,  o nočním klidu a regulaci hlučných činností</t>
  </si>
  <si>
    <t>1/2025: Obecně závazná vyhláška města č. 1/2025, o nočním klidu a regulaci hlučných činností; 1/2025: Obecně závazná vyhláška města č. 1/2025, o nočním klidu a regulaci hlučných činností</t>
  </si>
  <si>
    <t>1187525242</t>
  </si>
  <si>
    <t>2/2013</t>
  </si>
  <si>
    <t>Obecně závazná vyhláška číslo 2/2013 o vedení technické mapy města</t>
  </si>
  <si>
    <t>2014-01-01</t>
  </si>
  <si>
    <t>Dle přechodného ustanovení</t>
  </si>
  <si>
    <t>technická mapa</t>
  </si>
  <si>
    <t xml:space="preserve">zákon č. 200/1994 Sb., o zeměměřictví a o změně a doplnění některých zákonů souvisejících s jeho zavedením - § 20 odst. 3 </t>
  </si>
  <si>
    <t>5/2026: Obecně závazná vyhláška města Nová Role, kterou se zrušuje obecně závazná vyhláška č. 2/2013; 5/2026: Obecně závazná vyhláška města Nová Role, kterou se zrušuje obecně závazná vyhláška č. 2/2013</t>
  </si>
  <si>
    <t>1039403280</t>
  </si>
  <si>
    <t>4/2022</t>
  </si>
  <si>
    <t>Obecně závazná vyhláška města č. 4/2022 kterou se stanovují pravidla pro pohyb psů na veřejném prostranství  ve městě Nová Role a vymezují prostory pro volné pobíhání psů</t>
  </si>
  <si>
    <t>2022-05-21</t>
  </si>
  <si>
    <t>veřejný pořádek - jiné; pohyb psů</t>
  </si>
  <si>
    <t>zákon č. 128/2000 Sb., o obcích - § 10 písm. c) - jiné; zákon č. 246/1992 Sb., na ochranu zvířat proti týrání - § 24 odst. 2</t>
  </si>
  <si>
    <t>1035975209</t>
  </si>
  <si>
    <t>3/2022</t>
  </si>
  <si>
    <t>Obecně závazná vyhláška města č. 3/2022,  o nočním klidu a regulaci hlučných činností</t>
  </si>
  <si>
    <t>1035972400</t>
  </si>
  <si>
    <t>2/2022</t>
  </si>
  <si>
    <t>Obecně závazná vyhláška města č. 2/2022,  o zákazu konzumace alkoholických nápojů na veřejném prostranství</t>
  </si>
  <si>
    <t>veřejný pořádek - konzumace alkoholu</t>
  </si>
  <si>
    <t>zákon č. 128/2000 Sb., o obcích - § 10 písm. a) - konzumace alkoholu</t>
  </si>
  <si>
    <t>1035969863</t>
  </si>
  <si>
    <t>1/2022</t>
  </si>
  <si>
    <t>Obecně závazná vyhláška města č. 1/2022,  k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</si>
  <si>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</si>
  <si>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</si>
  <si>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3/2012: Obecně závazná přihláška 3/2012 o zajišťování a ochraně veřejného pořádku; 5/2016: Obecně závazná vyhláška č. 5/2016, kterou se mění obecně závazná vyhláška č. 3/2012 o zajišťování a ochraně veřejného pořádku; 2/2017: Obecně závazná vyhláška č. 2/2017, kterou se mění obecně závazná vyhláška č. 3/2012 o zajišťování a ochraně veřejného pořádku ve znění obecně závazné vyhlášky č. 5/2016, kterou se mění obecně závazná vyhláška č. 3/2012 o zajišťování a ochraně veřejného pořádku; 3/2021: Obecně závazná vyhláška č. 3/2021, kterou se mění obecně závazná vyhláška č. 3/2012 o zajišťování a ochraně veřejného pořádku ve znění obecně závazné vyhlášky č. 5/2016 a č. 2/2017, kterou se mění obecně závazná vyhláška č. 3/2012 o zajišťování a ochraně veřejného pořádku</t>
  </si>
  <si>
    <t>1035959921</t>
  </si>
  <si>
    <t>1/2014</t>
  </si>
  <si>
    <t>Nařízení města Nová Role č. 1/2014 o zákazu podomního a pochůzkového prodeje na území města</t>
  </si>
  <si>
    <t>2014-02-01</t>
  </si>
  <si>
    <t>regulace podomního a pochůzkového prodeje a nabízení služeb</t>
  </si>
  <si>
    <t xml:space="preserve">zákon č. 455/1991 Sb., živnostenský zákon - § 18 odst. 4 </t>
  </si>
  <si>
    <t>998320772</t>
  </si>
  <si>
    <t>3/2021</t>
  </si>
  <si>
    <t>Obecně závazná vyhláška č. 3/2021, kterou se mění obecně závazná vyhláška č. 3/2012 o zajišťování a ochraně veřejného pořádku ve znění obecně závazné vyhlášky č. 5/2016 a č. 2/2017, kterou se mění obecně závazná vyhláška č. 3/2012 o zajišťování a ochraně veřejného pořádku</t>
  </si>
  <si>
    <t>2021-12-09</t>
  </si>
  <si>
    <t>veřejný pořádek - hlučné činnosti</t>
  </si>
  <si>
    <t>zákon č. 128/2000 Sb., o obcích - § 10 písm. a) - hlučné činnosti</t>
  </si>
  <si>
    <t>3/2012: Obecně závazná přihláška 3/2012 o zajišťování a ochraně veřejného pořádku; 5/2016: Obecně závazná vyhláška č. 5/2016, kterou se mění obecně závazná vyhláška č. 3/2012 o zajišťování a ochraně veřejného pořádku; 2/2017: Obecně závazná vyhláška č. 2/2017, kterou se mění obecně závazná vyhláška č. 3/2012 o zajišťování a ochraně veřejného pořádku ve znění obecně závazné vyhlášky č. 5/2016, kterou se mění obecně závazná vyhláška č. 3/2012 o zajišťování a ochraně veřejného pořádku</t>
  </si>
  <si>
    <t>1/2022: Obecně závazná vyhláška města č. 1/2022,  k zajištění udržování čistoty ulic a jiných veřejných prostranství k ochraně životního prostředí, zeleně v zástavbě a ostatní veřejné zeleně</t>
  </si>
  <si>
    <t>998052490</t>
  </si>
  <si>
    <t>2/2021</t>
  </si>
  <si>
    <t>Obecně závazná vyhláška č. 2/2021, o místním poplatku za obecní systém odpadového hospodářství</t>
  </si>
  <si>
    <t>2022-01-01</t>
  </si>
  <si>
    <t>998044387</t>
  </si>
  <si>
    <t>1/2021</t>
  </si>
  <si>
    <t>Obecně závazná vyhláška města Nová Role č. 1/2021 o stanovení systému odpadového hospodářství, shromažďování, sběru, přepravy, třídění a odstraňování odpadů na území města Nová Role</t>
  </si>
  <si>
    <t>systém odpadového hospodářství</t>
  </si>
  <si>
    <t>zákon č. 541/2020 Sb., o odpadech - § 59 odst. 4</t>
  </si>
  <si>
    <t>998038742</t>
  </si>
  <si>
    <t>1/2020</t>
  </si>
  <si>
    <t>Obecně závazná vyhláška Města Nová Role č. 1/2020, o místním poplatku za užívání veřejného prostranství</t>
  </si>
  <si>
    <t>2020-04-01</t>
  </si>
  <si>
    <t>998033772</t>
  </si>
  <si>
    <t>2/2019</t>
  </si>
  <si>
    <t>Obecně závazná vyhláška č. 2/2019 o místním poplatku ze psů</t>
  </si>
  <si>
    <t>2020-01-03</t>
  </si>
  <si>
    <t>3/2025: Obecně závazná vyhláška č. 3/2025, o místním poplatku ze psů</t>
  </si>
  <si>
    <t>998029347</t>
  </si>
  <si>
    <t>1/2018</t>
  </si>
  <si>
    <t>Obecně závazná vyhláška města Nová Role č. 1/2018, kterou se stanoví část společného školského obvodu základní školy</t>
  </si>
  <si>
    <t>2018-07-24</t>
  </si>
  <si>
    <t>školské obvody - základní školy</t>
  </si>
  <si>
    <t>zákon č. 561/2004 Sb., školský zákon - § 178 odst. 2 písm. c)</t>
  </si>
  <si>
    <t>998026082</t>
  </si>
  <si>
    <t>2/2017</t>
  </si>
  <si>
    <t>Obecně závazná vyhláška č. 2/2017, kterou se mění obecně závazná vyhláška č. 3/2012 o zajišťování a ochraně veřejného pořádku ve znění obecně závazné vyhlášky č. 5/2016, kterou se mění obecně závazná vyhláška č. 3/2012 o zajišťování a ochraně veřejného pořádku</t>
  </si>
  <si>
    <t>2017-04-19</t>
  </si>
  <si>
    <t>3/2012: Obecně závazná přihláška 3/2012 o zajišťování a ochraně veřejného pořádku; 5/2016: Obecně závazná vyhláška č. 5/2016, kterou se mění obecně závazná vyhláška č. 3/2012 o zajišťování a ochraně veřejného pořádku</t>
  </si>
  <si>
    <t>3/2021: Obecně závazná vyhláška č. 3/2021, kterou se mění obecně závazná vyhláška č. 3/2012 o zajišťování a ochraně veřejného pořádku ve znění obecně závazné vyhlášky č. 5/2016 a č. 2/2017, kterou se mění obecně závazná vyhláška č. 3/2012 o zajišťování a ochraně veřejného pořádku</t>
  </si>
  <si>
    <t>998020598</t>
  </si>
  <si>
    <t>1/2017</t>
  </si>
  <si>
    <t>Obecně závazná vyhláška města č. 1/2017, kterou se stanoví školské obvody mateřských škol zřízených městem Nová Role</t>
  </si>
  <si>
    <t>2017-04-18</t>
  </si>
  <si>
    <t>školské obvody - mateřské školy</t>
  </si>
  <si>
    <t>zákon č. 561/2004 Sb., školský zákon - § 179 odst. 3 a § 178 odst. 2 písm. b)</t>
  </si>
  <si>
    <t>998001808</t>
  </si>
  <si>
    <t>5/2016</t>
  </si>
  <si>
    <t>Obecně závazná vyhláška č. 5/2016, kterou se mění obecně závazná vyhláška č. 3/2012 o zajišťování a ochraně veřejného pořádku</t>
  </si>
  <si>
    <t>2016-12-31</t>
  </si>
  <si>
    <t>3/2012: Obecně závazná přihláška 3/2012 o zajišťování a ochraně veřejného pořádku</t>
  </si>
  <si>
    <t>2/2017: Obecně závazná vyhláška č. 2/2017, kterou se mění obecně závazná vyhláška č. 3/2012 o zajišťování a ochraně veřejného pořádku ve znění obecně závazné vyhlášky č. 5/2016, kterou se mění obecně závazná vyhláška č. 3/2012 o zajišťování a ochraně veřejného pořádku; 3/2021: Obecně závazná vyhláška č. 3/2021, kterou se mění obecně závazná vyhláška č. 3/2012 o zajišťování a ochraně veřejného pořádku ve znění obecně závazné vyhlášky č. 5/2016 a č. 2/2017, kterou se mění obecně závazná vyhláška č. 3/2012 o zajišťování a ochraně veřejného pořádku</t>
  </si>
  <si>
    <t>997999794</t>
  </si>
  <si>
    <t>VÝMAZ</t>
  </si>
  <si>
    <t>-</t>
  </si>
  <si>
    <t>997996033</t>
  </si>
  <si>
    <t>3/2012</t>
  </si>
  <si>
    <t>Obecně závazná přihláška 3/2012 o zajišťování a ochraně veřejného pořádku</t>
  </si>
  <si>
    <t>2012-03-01</t>
  </si>
  <si>
    <t>veřejný pořádek - hlučné činnosti; veřejný pořádek - konzumace alkoholu; veřejný pořádek - údržba a ochrana veřejné zeleně; veřejný pořádek - podmínky pro pořádání veřejně přístupných akcí; pohyb psů; veřejný pořádek - jiné; veřejný pořádek - chov a pohyb zvířat</t>
  </si>
  <si>
    <t>zákon č. 128/2000 Sb., o obcích - § 10 písm. a) - hlučné činnosti; zákon č. 128/2000 Sb., o obcích - § 10 písm. a) - konzumace alkoholu; zákon č. 128/2000 Sb., o obcích - § 10 písm. c) - údržba a ochrana veřejné zeleně; zákon č. 128/2000 Sb., o obcích - § 10 písm. b) - podmínky pro pořádání veřejně přístupných akcí; zákon č. 246/1992 Sb., na ochranu zvířat proti týrání - § 24 odst. 2; zákon č. 128/2000 Sb., o obcích - § 10 písm. c) - jiné; zákon č. 128/2000 Sb., o obcích - § 10 písm. a)  - chov a pohyb zvířat</t>
  </si>
  <si>
    <t>5/2016: Obecně závazná vyhláška č. 5/2016, kterou se mění obecně závazná vyhláška č. 3/2012 o zajišťování a ochraně veřejného pořádku; 2/2017: Obecně závazná vyhláška č. 2/2017, kterou se mění obecně závazná vyhláška č. 3/2012 o zajišťování a ochraně veřejného pořádku ve znění obecně závazné vyhlášky č. 5/2016, kterou se mění obecně závazná vyhláška č. 3/2012 o zajišťování a ochraně veřejného pořádku; 3/2021: Obecně závazná vyhláška č. 3/2021, kterou se mění obecně závazná vyhláška č. 3/2012 o zajišťování a ochraně veřejného pořádku ve znění obecně závazné vyhlášky č. 5/2016 a č. 2/2017, kterou se mění obecně závazná vyhláška č. 3/2012 o zajišťování a ochraně veřejného pořádku</t>
  </si>
  <si>
    <t>997993760</t>
  </si>
  <si>
    <t>1/2011</t>
  </si>
  <si>
    <t>997984841</t>
  </si>
  <si>
    <t>4/2008</t>
  </si>
  <si>
    <t>997977554</t>
  </si>
  <si>
    <t>3/2008</t>
  </si>
  <si>
    <t>Obecně závazná vyhláška 3/2008 o stanovení místního koeficientu pro výpočet daně z nemovitostí</t>
  </si>
  <si>
    <t>2008-12-31</t>
  </si>
  <si>
    <t>zákon č. 338/1992 Sb., o dani z nemovitých věcí - § 12</t>
  </si>
  <si>
    <t>6/2026: Obecně závazná vyhláška města Nová Role o stanovení koeficientu daně z nemovitých věcí; 6/2026: Obecně závazná vyhláška města Nová Role o stanovení koeficientu daně z nemovitých věcí</t>
  </si>
  <si>
    <t>997967941</t>
  </si>
  <si>
    <t>2/2007</t>
  </si>
  <si>
    <t>997919853</t>
  </si>
  <si>
    <t>2/2002</t>
  </si>
  <si>
    <t>997796013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</si>
</sst>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46267</v>
      </c>
      <c r="I2" s="1">
        <v>46273.58501852262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HYPERLINK("https://sbirkapp.gov.cz/detail/SPPHZTTQIZGQGRLG", "https://sbirkapp.gov.cz/detail/SPPHZTTQIZGQGRLG")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46267</v>
      </c>
      <c r="I3" s="1">
        <v>46273.5598469733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HYPERLINK("https://sbirkapp.gov.cz/detail/SPP4WPY3R4UQ4H7O", "https://sbirkapp.gov.cz/detail/SPP4WPY3R4UQ4H7O")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46071</v>
      </c>
      <c r="I4" s="1">
        <v>46077.43582425245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HYPERLINK("https://sbirkapp.gov.cz/detail/SPPMT4CXOZ6GGSZ4", "https://sbirkapp.gov.cz/detail/SPPMT4CXOZ6GGSZ4")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46071</v>
      </c>
      <c r="I5" s="1">
        <v>46077.43424080974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HYPERLINK("https://sbirkapp.gov.cz/detail/SPPUONVJWD6KERCY", "https://sbirkapp.gov.cz/detail/SPPUONVJWD6KERCY")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46071</v>
      </c>
      <c r="I6" s="1">
        <v>46077.43213521606</v>
      </c>
      <c r="J6" t="s">
        <v>45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HYPERLINK("https://sbirkapp.gov.cz/detail/SPPGRHVZFV23ZOTK", "https://sbirkapp.gov.cz/detail/SPPGRHVZFV23ZOTK")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s="1">
        <v>46041</v>
      </c>
      <c r="I7" s="1">
        <v>46048.56900861129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HYPERLINK("https://sbirkapp.gov.cz/detail/SPPUUV4SHUUPNTQS", "https://sbirkapp.gov.cz/detail/SPPUUV4SHUUPNTQS")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45952</v>
      </c>
      <c r="I8" s="1">
        <v>45959.40462532575</v>
      </c>
      <c r="J8" t="s">
        <v>71</v>
      </c>
      <c r="K8" t="s">
        <v>31</v>
      </c>
      <c r="M8" t="s">
        <v>46</v>
      </c>
      <c r="N8" t="s">
        <v>47</v>
      </c>
      <c r="P8" t="s">
        <v>72</v>
      </c>
      <c r="R8" t="s">
        <v>73</v>
      </c>
      <c r="S8" t="b">
        <v>0</v>
      </c>
      <c r="T8" s="1">
        <v>46092</v>
      </c>
      <c r="U8" s="2">
        <f>HYPERLINK("https://sbirkapp.gov.cz/detail/SPP7SYOSVMC5JWDW", "https://sbirkapp.gov.cz/detail/SPP7SYOSVMC5JWDW")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45952</v>
      </c>
      <c r="I9" s="1">
        <v>45959.33539148046</v>
      </c>
      <c r="J9" t="s">
        <v>71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HYPERLINK("https://sbirkapp.gov.cz/detail/SPPNIP3TEQO36WUC", "https://sbirkapp.gov.cz/detail/SPPNIP3TEQO36WUC")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62</v>
      </c>
      <c r="G10" t="s">
        <v>63</v>
      </c>
      <c r="H10" s="1">
        <v>45859</v>
      </c>
      <c r="I10" s="1">
        <v>45861.54372407223</v>
      </c>
      <c r="J10" t="s">
        <v>82</v>
      </c>
      <c r="K10" t="s">
        <v>31</v>
      </c>
      <c r="M10" t="s">
        <v>65</v>
      </c>
      <c r="N10" t="s">
        <v>66</v>
      </c>
      <c r="R10" t="s">
        <v>83</v>
      </c>
      <c r="S10" t="b">
        <v>0</v>
      </c>
      <c r="T10" s="1">
        <v>46063</v>
      </c>
      <c r="U10" s="2">
        <f>HYPERLINK("https://sbirkapp.gov.cz/detail/SPP4DBER5HXVZHZI", "https://sbirkapp.gov.cz/detail/SPP4DBER5HXVZHZI")</f>
        <v>0</v>
      </c>
      <c r="V10" t="s">
        <v>84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45791</v>
      </c>
      <c r="I11" s="1">
        <v>45793.32919775922</v>
      </c>
      <c r="J11" t="s">
        <v>87</v>
      </c>
      <c r="K11" t="s">
        <v>31</v>
      </c>
      <c r="M11" t="s">
        <v>88</v>
      </c>
      <c r="N11" t="s">
        <v>89</v>
      </c>
      <c r="P11" t="s">
        <v>90</v>
      </c>
      <c r="R11" t="s">
        <v>91</v>
      </c>
      <c r="S11" t="b">
        <v>0</v>
      </c>
      <c r="T11" s="1">
        <v>46092</v>
      </c>
      <c r="U11" s="2">
        <f>HYPERLINK("https://sbirkapp.gov.cz/detail/SPPYAIWV7HA4GCHO", "https://sbirkapp.gov.cz/detail/SPPYAIWV7HA4GCHO")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45588</v>
      </c>
      <c r="I12" s="1">
        <v>45589.4843325687</v>
      </c>
      <c r="J12" t="s">
        <v>95</v>
      </c>
      <c r="K12" t="s">
        <v>31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HYPERLINK("https://sbirkapp.gov.cz/detail/SPPAAWMOH4PPSJ2G", "https://sbirkapp.gov.cz/detail/SPPAAWMOH4PPSJ2G")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45539</v>
      </c>
      <c r="I13" s="1">
        <v>45541.30796570375</v>
      </c>
      <c r="J13" t="s">
        <v>102</v>
      </c>
      <c r="K13" t="s">
        <v>31</v>
      </c>
      <c r="M13" t="s">
        <v>103</v>
      </c>
      <c r="N13" t="s">
        <v>104</v>
      </c>
      <c r="S13" t="b">
        <v>1</v>
      </c>
      <c r="U13" s="2">
        <f>HYPERLINK("https://sbirkapp.gov.cz/detail/SPPCTVM2MVKZZG5Q", "https://sbirkapp.gov.cz/detail/SPPCTVM2MVKZZG5Q")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45406</v>
      </c>
      <c r="I14" s="1">
        <v>45412.38135584905</v>
      </c>
      <c r="J14" t="s">
        <v>108</v>
      </c>
      <c r="K14" t="s">
        <v>31</v>
      </c>
      <c r="M14" t="s">
        <v>96</v>
      </c>
      <c r="N14" t="s">
        <v>97</v>
      </c>
      <c r="O14" t="s">
        <v>109</v>
      </c>
      <c r="R14" t="s">
        <v>110</v>
      </c>
      <c r="S14" t="b">
        <v>0</v>
      </c>
      <c r="T14" s="1">
        <v>45658</v>
      </c>
      <c r="U14" s="2">
        <f>HYPERLINK("https://sbirkapp.gov.cz/detail/SPP6TNENRNOX5KIE", "https://sbirkapp.gov.cz/detail/SPP6TNENRNOX5KIE")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45273</v>
      </c>
      <c r="I15" s="1">
        <v>45275.53564057706</v>
      </c>
      <c r="J15" t="s">
        <v>114</v>
      </c>
      <c r="K15" t="s">
        <v>31</v>
      </c>
      <c r="M15" t="s">
        <v>96</v>
      </c>
      <c r="N15" t="s">
        <v>97</v>
      </c>
      <c r="P15" t="s">
        <v>115</v>
      </c>
      <c r="Q15" t="s">
        <v>116</v>
      </c>
      <c r="R15" t="s">
        <v>110</v>
      </c>
      <c r="S15" t="b">
        <v>0</v>
      </c>
      <c r="T15" s="1">
        <v>45658</v>
      </c>
      <c r="U15" s="2">
        <f>HYPERLINK("https://sbirkapp.gov.cz/detail/SPPCXPZXQLXPIHPE", "https://sbirkapp.gov.cz/detail/SPPCXPZXQLXPIHPE")</f>
        <v>0</v>
      </c>
      <c r="V15" t="s">
        <v>117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51</v>
      </c>
      <c r="H16" s="1">
        <v>45042</v>
      </c>
      <c r="I16" s="1">
        <v>45056.39244675</v>
      </c>
      <c r="J16" t="s">
        <v>119</v>
      </c>
      <c r="K16" t="s">
        <v>31</v>
      </c>
      <c r="M16" t="s">
        <v>88</v>
      </c>
      <c r="N16" t="s">
        <v>89</v>
      </c>
      <c r="P16" t="s">
        <v>120</v>
      </c>
      <c r="R16" t="s">
        <v>121</v>
      </c>
      <c r="S16" t="b">
        <v>0</v>
      </c>
      <c r="T16" s="1">
        <v>45808</v>
      </c>
      <c r="U16" s="2">
        <f>HYPERLINK("https://sbirkapp.gov.cz/detail/SPPGTXXHCCVLD2EA", "https://sbirkapp.gov.cz/detail/SPPGTXXHCCVLD2EA")</f>
        <v>0</v>
      </c>
      <c r="V16" t="s">
        <v>122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41570</v>
      </c>
      <c r="I17" s="1">
        <v>44697.63658842647</v>
      </c>
      <c r="J17" t="s">
        <v>125</v>
      </c>
      <c r="K17" t="s">
        <v>126</v>
      </c>
      <c r="L17" s="1">
        <v>41584</v>
      </c>
      <c r="M17" t="s">
        <v>127</v>
      </c>
      <c r="N17" t="s">
        <v>128</v>
      </c>
      <c r="R17" t="s">
        <v>129</v>
      </c>
      <c r="S17" t="b">
        <v>0</v>
      </c>
      <c r="T17" s="1">
        <v>46288</v>
      </c>
      <c r="U17" s="2">
        <f>HYPERLINK("https://sbirkapp.gov.cz/detail/SPPGZKXVLULK7WS2", "https://sbirkapp.gov.cz/detail/SPPGZKXVLULK7WS2")</f>
        <v>0</v>
      </c>
      <c r="V17" t="s">
        <v>130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131</v>
      </c>
      <c r="F18" t="s">
        <v>28</v>
      </c>
      <c r="G18" t="s">
        <v>132</v>
      </c>
      <c r="H18" s="1">
        <v>44671</v>
      </c>
      <c r="I18" s="1">
        <v>44687.46924365473</v>
      </c>
      <c r="J18" t="s">
        <v>133</v>
      </c>
      <c r="K18" t="s">
        <v>31</v>
      </c>
      <c r="M18" t="s">
        <v>134</v>
      </c>
      <c r="N18" t="s">
        <v>135</v>
      </c>
      <c r="S18" t="b">
        <v>1</v>
      </c>
      <c r="U18" s="2">
        <f>HYPERLINK("https://sbirkapp.gov.cz/detail/SPPFBHAM57XT7K6G", "https://sbirkapp.gov.cz/detail/SPPFBHAM57XT7K6G")</f>
        <v>0</v>
      </c>
      <c r="V18" t="s">
        <v>136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137</v>
      </c>
      <c r="F19" t="s">
        <v>28</v>
      </c>
      <c r="G19" t="s">
        <v>138</v>
      </c>
      <c r="H19" s="1">
        <v>44671</v>
      </c>
      <c r="I19" s="1">
        <v>44687.46766735259</v>
      </c>
      <c r="J19" t="s">
        <v>133</v>
      </c>
      <c r="K19" t="s">
        <v>31</v>
      </c>
      <c r="M19" t="s">
        <v>88</v>
      </c>
      <c r="N19" t="s">
        <v>89</v>
      </c>
      <c r="R19" t="s">
        <v>90</v>
      </c>
      <c r="S19" t="b">
        <v>0</v>
      </c>
      <c r="T19" s="1">
        <v>45071</v>
      </c>
      <c r="U19" s="2">
        <f>HYPERLINK("https://sbirkapp.gov.cz/detail/SPPW2WSABF2J5MMM", "https://sbirkapp.gov.cz/detail/SPPW2WSABF2J5MMM")</f>
        <v>0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44671</v>
      </c>
      <c r="I20" s="1">
        <v>44687.46556319537</v>
      </c>
      <c r="J20" t="s">
        <v>133</v>
      </c>
      <c r="K20" t="s">
        <v>31</v>
      </c>
      <c r="M20" t="s">
        <v>142</v>
      </c>
      <c r="N20" t="s">
        <v>143</v>
      </c>
      <c r="S20" t="b">
        <v>1</v>
      </c>
      <c r="U20" s="2">
        <f>HYPERLINK("https://sbirkapp.gov.cz/detail/SPPW442YAPWPX3UW", "https://sbirkapp.gov.cz/detail/SPPW442YAPWPX3UW")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44671</v>
      </c>
      <c r="I21" s="1">
        <v>44687.45865686368</v>
      </c>
      <c r="J21" t="s">
        <v>133</v>
      </c>
      <c r="K21" t="s">
        <v>31</v>
      </c>
      <c r="M21" t="s">
        <v>147</v>
      </c>
      <c r="N21" t="s">
        <v>148</v>
      </c>
      <c r="P21" t="s">
        <v>149</v>
      </c>
      <c r="S21" t="b">
        <v>1</v>
      </c>
      <c r="U21" s="2">
        <f>HYPERLINK("https://sbirkapp.gov.cz/detail/SPPLMNAAFWT2P6SW", "https://sbirkapp.gov.cz/detail/SPPLMNAAFWT2P6SW")</f>
        <v>0</v>
      </c>
      <c r="V21" t="s">
        <v>150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62</v>
      </c>
      <c r="G22" t="s">
        <v>152</v>
      </c>
      <c r="H22" s="1">
        <v>41654</v>
      </c>
      <c r="I22" s="1">
        <v>44595.35756615705</v>
      </c>
      <c r="J22" t="s">
        <v>153</v>
      </c>
      <c r="K22" t="s">
        <v>126</v>
      </c>
      <c r="L22" s="1">
        <v>41655</v>
      </c>
      <c r="M22" t="s">
        <v>154</v>
      </c>
      <c r="N22" t="s">
        <v>155</v>
      </c>
      <c r="S22" t="b">
        <v>1</v>
      </c>
      <c r="U22" s="2">
        <f>HYPERLINK("https://sbirkapp.gov.cz/detail/SPPNOIJTUIFXFBYS", "https://sbirkapp.gov.cz/detail/SPPNOIJTUIFXFBYS")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28</v>
      </c>
      <c r="G23" t="s">
        <v>158</v>
      </c>
      <c r="H23" s="1">
        <v>44510</v>
      </c>
      <c r="I23" s="1">
        <v>44594.66950836691</v>
      </c>
      <c r="J23" t="s">
        <v>159</v>
      </c>
      <c r="K23" t="s">
        <v>126</v>
      </c>
      <c r="L23" s="1">
        <v>44523</v>
      </c>
      <c r="M23" t="s">
        <v>160</v>
      </c>
      <c r="N23" t="s">
        <v>161</v>
      </c>
      <c r="O23" t="s">
        <v>162</v>
      </c>
      <c r="R23" t="s">
        <v>163</v>
      </c>
      <c r="S23" t="b">
        <v>0</v>
      </c>
      <c r="T23" s="1">
        <v>44702</v>
      </c>
      <c r="U23" s="2">
        <f>HYPERLINK("https://sbirkapp.gov.cz/detail/SPPDFUBKON4YBJBC", "https://sbirkapp.gov.cz/detail/SPPDFUBKON4YBJBC")</f>
        <v>0</v>
      </c>
      <c r="V23" t="s">
        <v>164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28</v>
      </c>
      <c r="G24" t="s">
        <v>166</v>
      </c>
      <c r="H24" s="1">
        <v>44510</v>
      </c>
      <c r="I24" s="1">
        <v>44594.65799966542</v>
      </c>
      <c r="J24" t="s">
        <v>167</v>
      </c>
      <c r="K24" t="s">
        <v>126</v>
      </c>
      <c r="L24" s="1">
        <v>44530</v>
      </c>
      <c r="M24" t="s">
        <v>96</v>
      </c>
      <c r="N24" t="s">
        <v>97</v>
      </c>
      <c r="R24" t="s">
        <v>109</v>
      </c>
      <c r="S24" t="b">
        <v>0</v>
      </c>
      <c r="T24" s="1">
        <v>45290</v>
      </c>
      <c r="U24" s="2">
        <f>HYPERLINK("https://sbirkapp.gov.cz/detail/SPPXULWAWXGNWMDE", "https://sbirkapp.gov.cz/detail/SPPXULWAWXGNWMDE")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44510</v>
      </c>
      <c r="I25" s="1">
        <v>44594.65118523154</v>
      </c>
      <c r="J25" t="s">
        <v>159</v>
      </c>
      <c r="K25" t="s">
        <v>126</v>
      </c>
      <c r="L25" s="1">
        <v>44523</v>
      </c>
      <c r="M25" t="s">
        <v>171</v>
      </c>
      <c r="N25" t="s">
        <v>172</v>
      </c>
      <c r="S25" t="b">
        <v>1</v>
      </c>
      <c r="U25" s="2">
        <f>HYPERLINK("https://sbirkapp.gov.cz/detail/SPPG5CN7V7BACS34", "https://sbirkapp.gov.cz/detail/SPPG5CN7V7BACS34")</f>
        <v>0</v>
      </c>
      <c r="V25" t="s">
        <v>173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174</v>
      </c>
      <c r="F26" t="s">
        <v>28</v>
      </c>
      <c r="G26" t="s">
        <v>175</v>
      </c>
      <c r="H26" s="1">
        <v>43894</v>
      </c>
      <c r="I26" s="1">
        <v>44594.64538926339</v>
      </c>
      <c r="J26" t="s">
        <v>176</v>
      </c>
      <c r="K26" t="s">
        <v>126</v>
      </c>
      <c r="L26" s="1">
        <v>43901</v>
      </c>
      <c r="M26" t="s">
        <v>46</v>
      </c>
      <c r="N26" t="s">
        <v>47</v>
      </c>
      <c r="R26" t="s">
        <v>48</v>
      </c>
      <c r="S26" t="b">
        <v>0</v>
      </c>
      <c r="T26" s="1">
        <v>45974</v>
      </c>
      <c r="U26" s="2">
        <f>HYPERLINK("https://sbirkapp.gov.cz/detail/SPPJSAUW7RDFDBLK", "https://sbirkapp.gov.cz/detail/SPPJSAUW7RDFDBLK")</f>
        <v>0</v>
      </c>
      <c r="V26" t="s">
        <v>177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178</v>
      </c>
      <c r="F27" t="s">
        <v>28</v>
      </c>
      <c r="G27" t="s">
        <v>179</v>
      </c>
      <c r="H27" s="1">
        <v>43817</v>
      </c>
      <c r="I27" s="1">
        <v>44594.63958063143</v>
      </c>
      <c r="J27" t="s">
        <v>180</v>
      </c>
      <c r="K27" t="s">
        <v>126</v>
      </c>
      <c r="L27" s="1">
        <v>43818</v>
      </c>
      <c r="M27" t="s">
        <v>77</v>
      </c>
      <c r="N27" t="s">
        <v>78</v>
      </c>
      <c r="R27" t="s">
        <v>181</v>
      </c>
      <c r="S27" t="b">
        <v>0</v>
      </c>
      <c r="T27" s="1">
        <v>45974</v>
      </c>
      <c r="U27" s="2">
        <f>HYPERLINK("https://sbirkapp.gov.cz/detail/SPP4WLJPIFREYFK2", "https://sbirkapp.gov.cz/detail/SPP4WLJPIFREYFK2")</f>
        <v>0</v>
      </c>
      <c r="V27" t="s">
        <v>182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183</v>
      </c>
      <c r="F28" t="s">
        <v>28</v>
      </c>
      <c r="G28" t="s">
        <v>184</v>
      </c>
      <c r="H28" s="1">
        <v>43278</v>
      </c>
      <c r="I28" s="1">
        <v>44594.63483671135</v>
      </c>
      <c r="J28" t="s">
        <v>185</v>
      </c>
      <c r="K28" t="s">
        <v>126</v>
      </c>
      <c r="L28" s="1">
        <v>43290</v>
      </c>
      <c r="M28" t="s">
        <v>186</v>
      </c>
      <c r="N28" t="s">
        <v>187</v>
      </c>
      <c r="S28" t="b">
        <v>1</v>
      </c>
      <c r="U28" s="2">
        <f>HYPERLINK("https://sbirkapp.gov.cz/detail/SPPPG2JOBSUQRLRY", "https://sbirkapp.gov.cz/detail/SPPPG2JOBSUQRLRY")</f>
        <v>0</v>
      </c>
      <c r="V28" t="s">
        <v>188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189</v>
      </c>
      <c r="F29" t="s">
        <v>28</v>
      </c>
      <c r="G29" t="s">
        <v>190</v>
      </c>
      <c r="H29" s="1">
        <v>42816</v>
      </c>
      <c r="I29" s="1">
        <v>44594.62749751459</v>
      </c>
      <c r="J29" t="s">
        <v>191</v>
      </c>
      <c r="K29" t="s">
        <v>126</v>
      </c>
      <c r="L29" s="1">
        <v>42828</v>
      </c>
      <c r="M29" t="s">
        <v>160</v>
      </c>
      <c r="N29" t="s">
        <v>161</v>
      </c>
      <c r="O29" t="s">
        <v>192</v>
      </c>
      <c r="Q29" t="s">
        <v>193</v>
      </c>
      <c r="R29" t="s">
        <v>163</v>
      </c>
      <c r="S29" t="b">
        <v>0</v>
      </c>
      <c r="T29" s="1">
        <v>44702</v>
      </c>
      <c r="U29" s="2">
        <f>HYPERLINK("https://sbirkapp.gov.cz/detail/SPP5EGFK5ZVWJFQM", "https://sbirkapp.gov.cz/detail/SPP5EGFK5ZVWJFQM")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28</v>
      </c>
      <c r="G30" t="s">
        <v>196</v>
      </c>
      <c r="H30" s="1">
        <v>42816</v>
      </c>
      <c r="I30" s="1">
        <v>44594.60599896633</v>
      </c>
      <c r="J30" t="s">
        <v>197</v>
      </c>
      <c r="K30" t="s">
        <v>126</v>
      </c>
      <c r="L30" s="1">
        <v>42828</v>
      </c>
      <c r="M30" t="s">
        <v>198</v>
      </c>
      <c r="N30" t="s">
        <v>199</v>
      </c>
      <c r="S30" t="b">
        <v>1</v>
      </c>
      <c r="U30" s="2">
        <f>HYPERLINK("https://sbirkapp.gov.cz/detail/SPPO7EBJB3FWJOS4", "https://sbirkapp.gov.cz/detail/SPPO7EBJB3FWJOS4")</f>
        <v>0</v>
      </c>
      <c r="V30" t="s">
        <v>200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201</v>
      </c>
      <c r="F31" t="s">
        <v>28</v>
      </c>
      <c r="G31" t="s">
        <v>202</v>
      </c>
      <c r="H31" s="1">
        <v>42718</v>
      </c>
      <c r="I31" s="1">
        <v>44594.60390057429</v>
      </c>
      <c r="J31" t="s">
        <v>203</v>
      </c>
      <c r="K31" t="s">
        <v>126</v>
      </c>
      <c r="L31" s="1">
        <v>42719</v>
      </c>
      <c r="M31" t="s">
        <v>160</v>
      </c>
      <c r="N31" t="s">
        <v>161</v>
      </c>
      <c r="O31" t="s">
        <v>204</v>
      </c>
      <c r="Q31" t="s">
        <v>205</v>
      </c>
      <c r="R31" t="s">
        <v>163</v>
      </c>
      <c r="S31" t="b">
        <v>0</v>
      </c>
      <c r="T31" s="1">
        <v>44702</v>
      </c>
      <c r="U31" s="2">
        <f>HYPERLINK("https://sbirkapp.gov.cz/detail/SPP5N3D4ODHQTJ7S", "https://sbirkapp.gov.cz/detail/SPP5N3D4ODHQTJ7S")</f>
        <v>0</v>
      </c>
      <c r="V31" t="s">
        <v>206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123</v>
      </c>
      <c r="F32" t="s">
        <v>207</v>
      </c>
      <c r="G32" t="s">
        <v>208</v>
      </c>
      <c r="H32" t="s">
        <v>208</v>
      </c>
      <c r="I32" t="s">
        <v>208</v>
      </c>
      <c r="J32" t="s">
        <v>208</v>
      </c>
      <c r="K32" t="s">
        <v>208</v>
      </c>
      <c r="L32" t="s">
        <v>208</v>
      </c>
      <c r="M32" t="s">
        <v>208</v>
      </c>
      <c r="N32" t="s">
        <v>208</v>
      </c>
      <c r="O32" t="s">
        <v>208</v>
      </c>
      <c r="P32" t="s">
        <v>208</v>
      </c>
      <c r="Q32" t="s">
        <v>208</v>
      </c>
      <c r="R32" t="s">
        <v>208</v>
      </c>
      <c r="S32" t="s">
        <v>208</v>
      </c>
      <c r="T32" t="s">
        <v>208</v>
      </c>
      <c r="U32" t="s">
        <v>208</v>
      </c>
      <c r="V32" t="s">
        <v>209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28</v>
      </c>
      <c r="G33" t="s">
        <v>211</v>
      </c>
      <c r="H33" s="1">
        <v>40938</v>
      </c>
      <c r="I33" s="1">
        <v>44594.59708565825</v>
      </c>
      <c r="J33" t="s">
        <v>212</v>
      </c>
      <c r="K33" t="s">
        <v>126</v>
      </c>
      <c r="L33" s="1">
        <v>40945</v>
      </c>
      <c r="M33" t="s">
        <v>213</v>
      </c>
      <c r="N33" t="s">
        <v>214</v>
      </c>
      <c r="Q33" t="s">
        <v>215</v>
      </c>
      <c r="R33" t="s">
        <v>163</v>
      </c>
      <c r="S33" t="b">
        <v>0</v>
      </c>
      <c r="T33" s="1">
        <v>44702</v>
      </c>
      <c r="U33" s="2">
        <f>HYPERLINK("https://sbirkapp.gov.cz/detail/SPPVHI5HDIPR42TM", "https://sbirkapp.gov.cz/detail/SPPVHI5HDIPR42TM")</f>
        <v>0</v>
      </c>
      <c r="V33" t="s">
        <v>216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217</v>
      </c>
      <c r="F34" t="s">
        <v>207</v>
      </c>
      <c r="G34" t="s">
        <v>208</v>
      </c>
      <c r="H34" t="s">
        <v>208</v>
      </c>
      <c r="I34" t="s">
        <v>208</v>
      </c>
      <c r="J34" t="s">
        <v>208</v>
      </c>
      <c r="K34" t="s">
        <v>208</v>
      </c>
      <c r="L34" t="s">
        <v>208</v>
      </c>
      <c r="M34" t="s">
        <v>208</v>
      </c>
      <c r="N34" t="s">
        <v>208</v>
      </c>
      <c r="O34" t="s">
        <v>208</v>
      </c>
      <c r="P34" t="s">
        <v>208</v>
      </c>
      <c r="Q34" t="s">
        <v>208</v>
      </c>
      <c r="R34" t="s">
        <v>208</v>
      </c>
      <c r="S34" t="s">
        <v>208</v>
      </c>
      <c r="T34" t="s">
        <v>208</v>
      </c>
      <c r="U34" t="s">
        <v>208</v>
      </c>
      <c r="V34" t="s">
        <v>218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219</v>
      </c>
      <c r="F35" t="s">
        <v>207</v>
      </c>
      <c r="G35" t="s">
        <v>208</v>
      </c>
      <c r="H35" t="s">
        <v>208</v>
      </c>
      <c r="I35" t="s">
        <v>208</v>
      </c>
      <c r="J35" t="s">
        <v>208</v>
      </c>
      <c r="K35" t="s">
        <v>208</v>
      </c>
      <c r="L35" t="s">
        <v>208</v>
      </c>
      <c r="M35" t="s">
        <v>208</v>
      </c>
      <c r="N35" t="s">
        <v>208</v>
      </c>
      <c r="O35" t="s">
        <v>208</v>
      </c>
      <c r="P35" t="s">
        <v>208</v>
      </c>
      <c r="Q35" t="s">
        <v>208</v>
      </c>
      <c r="R35" t="s">
        <v>208</v>
      </c>
      <c r="S35" t="s">
        <v>208</v>
      </c>
      <c r="T35" t="s">
        <v>208</v>
      </c>
      <c r="U35" t="s">
        <v>208</v>
      </c>
      <c r="V35" t="s">
        <v>220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221</v>
      </c>
      <c r="F36" t="s">
        <v>28</v>
      </c>
      <c r="G36" t="s">
        <v>222</v>
      </c>
      <c r="H36" s="1">
        <v>39622</v>
      </c>
      <c r="I36" s="1">
        <v>44594.57823380581</v>
      </c>
      <c r="J36" t="s">
        <v>223</v>
      </c>
      <c r="K36" t="s">
        <v>126</v>
      </c>
      <c r="L36" s="1">
        <v>39630</v>
      </c>
      <c r="M36" t="s">
        <v>32</v>
      </c>
      <c r="N36" t="s">
        <v>224</v>
      </c>
      <c r="R36" t="s">
        <v>225</v>
      </c>
      <c r="S36" t="b">
        <v>1</v>
      </c>
      <c r="T36" s="1">
        <v>46388</v>
      </c>
      <c r="U36" s="2">
        <f>HYPERLINK("https://sbirkapp.gov.cz/detail/SPP3APHHEHAN4AE2", "https://sbirkapp.gov.cz/detail/SPP3APHHEHAN4AE2")</f>
        <v>0</v>
      </c>
      <c r="V36" t="s">
        <v>226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227</v>
      </c>
      <c r="F37" t="s">
        <v>207</v>
      </c>
      <c r="G37" t="s">
        <v>208</v>
      </c>
      <c r="H37" t="s">
        <v>208</v>
      </c>
      <c r="I37" t="s">
        <v>208</v>
      </c>
      <c r="J37" t="s">
        <v>208</v>
      </c>
      <c r="K37" t="s">
        <v>208</v>
      </c>
      <c r="L37" t="s">
        <v>208</v>
      </c>
      <c r="M37" t="s">
        <v>208</v>
      </c>
      <c r="N37" t="s">
        <v>208</v>
      </c>
      <c r="O37" t="s">
        <v>208</v>
      </c>
      <c r="P37" t="s">
        <v>208</v>
      </c>
      <c r="Q37" t="s">
        <v>208</v>
      </c>
      <c r="R37" t="s">
        <v>208</v>
      </c>
      <c r="S37" t="s">
        <v>208</v>
      </c>
      <c r="T37" t="s">
        <v>208</v>
      </c>
      <c r="U37" t="s">
        <v>208</v>
      </c>
      <c r="V37" t="s">
        <v>228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229</v>
      </c>
      <c r="F38" t="s">
        <v>207</v>
      </c>
      <c r="G38" t="s">
        <v>208</v>
      </c>
      <c r="H38" t="s">
        <v>208</v>
      </c>
      <c r="I38" t="s">
        <v>208</v>
      </c>
      <c r="J38" t="s">
        <v>208</v>
      </c>
      <c r="K38" t="s">
        <v>208</v>
      </c>
      <c r="L38" t="s">
        <v>208</v>
      </c>
      <c r="M38" t="s">
        <v>208</v>
      </c>
      <c r="N38" t="s">
        <v>208</v>
      </c>
      <c r="O38" t="s">
        <v>208</v>
      </c>
      <c r="P38" t="s">
        <v>208</v>
      </c>
      <c r="Q38" t="s">
        <v>208</v>
      </c>
      <c r="R38" t="s">
        <v>208</v>
      </c>
      <c r="S38" t="s">
        <v>208</v>
      </c>
      <c r="T38" t="s">
        <v>208</v>
      </c>
      <c r="U38" t="s">
        <v>208</v>
      </c>
      <c r="V38" t="s">
        <v>230</v>
      </c>
      <c r="W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2026-10-27T00:03:25Z</dcterms:created>
  <dcterms:modified xsi:type="dcterms:W3CDTF">2026-10-27T00:03:25Z</dcterms:modified>
</cp:coreProperties>
</file>