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<sst xmlns="http://schemas.openxmlformats.org/spreadsheetml/2006/main" count="235" uniqueCount="126">
  <si>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</si>
  <si>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</si>
  <si>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</si>
  <si>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</si>
  <si>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</si>
  <si>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</si>
  <si>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</si>
  <si>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</si>
  <si>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</si>
  <si>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</si>
  <si>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</si>
  <si>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</si>
  <si>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</si>
  <si>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</si>
  <si>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</si>
  <si>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</si>
  <si>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</si>
  <si>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</si>
  <si>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</si>
  <si>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</si>
  <si>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</si>
  <si>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</si>
  <si>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</si>
  <si>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Libušín</t>
  </si>
  <si>
    <t>00234630</t>
  </si>
  <si>
    <t>mnebsdb</t>
  </si>
  <si>
    <t>Středočeský kraj</t>
  </si>
  <si>
    <t>4/2026</t>
  </si>
  <si>
    <t>Obecně závazná vyhláška</t>
  </si>
  <si>
    <t>Obecně závazná vyhláška města Libušín, kterou se stanoví část společného školského obvodu základní školy</t>
  </si>
  <si>
    <t>2027-01-01</t>
  </si>
  <si>
    <t>Běžný</t>
  </si>
  <si>
    <t>školské obvody - základní školy</t>
  </si>
  <si>
    <t>zákon č. 561/2004 Sb., školský zákon - § 178 odst. 2 písm. c)</t>
  </si>
  <si>
    <t>1774679530</t>
  </si>
  <si>
    <t>3/2026</t>
  </si>
  <si>
    <t>Obecně závazná vyhláška města Libušín, kterou se stanoví část společného školského obvodu mateřské školy</t>
  </si>
  <si>
    <t>školské obvody - mateřské školy</t>
  </si>
  <si>
    <t>zákon č. 561/2004 Sb., školský zákon - § 179 odst. 3 a § 178 odst. 2 písm. c)</t>
  </si>
  <si>
    <t>1774677485</t>
  </si>
  <si>
    <t>2/2026</t>
  </si>
  <si>
    <t>Obecně závazná vyhláška města Libušín o stanovení obecného systému odpadového hospodářství</t>
  </si>
  <si>
    <t>2026-10-16</t>
  </si>
  <si>
    <t>systém odpadového hospodářství</t>
  </si>
  <si>
    <t>zákon č. 541/2020 Sb., o odpadech - § 59 odst. 4</t>
  </si>
  <si>
    <t>1/2026: Obecně závazná vyhláška města Libušín  o stanovení obecného systému odpadového hospodářství</t>
  </si>
  <si>
    <t>1774669231</t>
  </si>
  <si>
    <t>1/2026</t>
  </si>
  <si>
    <t>Obecně závazná vyhláška města Libušín  o stanovení obecného systému odpadového hospodářství</t>
  </si>
  <si>
    <t>2026-05-05</t>
  </si>
  <si>
    <t>5/2023: Obecně závazná vyhláška o stanovení obecného systému odpadového hospodářství</t>
  </si>
  <si>
    <t>2/2026: Obecně závazná vyhláška města Libušín o stanovení obecného systému odpadového hospodářství</t>
  </si>
  <si>
    <t>1683190441</t>
  </si>
  <si>
    <t>1/2025</t>
  </si>
  <si>
    <t>Obecně závazná vyhláška města Libušín, kterou se reguluje konzumace alkoholických nápojů</t>
  </si>
  <si>
    <t>2026-01-01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</si>
  <si>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</si>
  <si>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</si>
  <si>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1/2008: o zákazu konzumace alkoholických nápojů na veřejných prostranstvích v obci</t>
  </si>
  <si>
    <t>1605762859</t>
  </si>
  <si>
    <t>4/2024</t>
  </si>
  <si>
    <t>o nočním klidu</t>
  </si>
  <si>
    <t>2025-01-01</t>
  </si>
  <si>
    <t>noční klid</t>
  </si>
  <si>
    <t>zákon č. 251/2016 Sb., o některých přestupcích - § 5 odst. 7</t>
  </si>
  <si>
    <t>1452302585</t>
  </si>
  <si>
    <t>3/2024</t>
  </si>
  <si>
    <t>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</si>
  <si>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</si>
  <si>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</si>
  <si>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2/2023: Obecně závazná vyhláška Města Libušín o místním poplatku za odkládání komunálního odpadu z nemovité věci</t>
  </si>
  <si>
    <t>1452297835</t>
  </si>
  <si>
    <t>2/2017</t>
  </si>
  <si>
    <t>kterou se stanovují pravidla pro pohyb psů a hospodářských zvířat na veřejném prostranství ve městě Libušín</t>
  </si>
  <si>
    <t>2017-10-07</t>
  </si>
  <si>
    <t>Dle přechodného ustanovení</t>
  </si>
  <si>
    <t>veřejný pořádek - chov a pohyb zvířat; pohyb psů; veřejný pořádek - jiné</t>
  </si>
  <si>
    <t>zákon č. 128/2000 Sb., o obcích - § 10 písm. a)  - chov a pohyb zvířat; zákon č. 246/1992 Sb., na ochranu zvířat proti týrání - § 24 odst. 2; zákon č. 128/2000 Sb., o obcích - § 10 písm. c) - jiné</t>
  </si>
  <si>
    <t>1448131416</t>
  </si>
  <si>
    <t>1/2017</t>
  </si>
  <si>
    <t>o stanovení podmínek pro pořádání, průběh a ukončení veřejnosti přístupných sportovních a kulturních podniků, včetně tanečních zábav a diskoték a jiných kulturních podniků v rozsahu nezbytném k zajištění veřej. pořádku</t>
  </si>
  <si>
    <t>veřejný pořádek - podmínky pro pořádání veřejně přístupných akcí</t>
  </si>
  <si>
    <t>zákon č. 128/2000 Sb., o obcích - § 10 písm. b) - podmínky pro pořádání veřejně přístupných akcí</t>
  </si>
  <si>
    <t>1448085186</t>
  </si>
  <si>
    <t>1/2008</t>
  </si>
  <si>
    <t>o zákazu konzumace alkoholických nápojů na veřejných prostranstvích v obci</t>
  </si>
  <si>
    <t>2008-11-01</t>
  </si>
  <si>
    <t>veřejný pořádek - konzumace alkoholu</t>
  </si>
  <si>
    <t>zákon č. 128/2000 Sb., o obcích - § 10 písm. a) - konzumace alkoholu</t>
  </si>
  <si>
    <t>1/2025: Obecně závazná vyhláška města Libušín, kterou se reguluje konzumace alkoholických nápojů; 1/2025: Obecně závazná vyhláška města Libušín, kterou se reguluje konzumace alkoholických nápojů</t>
  </si>
  <si>
    <t>1447962071</t>
  </si>
  <si>
    <t>4/2007</t>
  </si>
  <si>
    <t>požární řád města Libušín</t>
  </si>
  <si>
    <t>2008-01-01</t>
  </si>
  <si>
    <t>požární ochrana - požární řád</t>
  </si>
  <si>
    <t>zákon č. 133/1985 Sb., o požární ochraně - § 29 odst. 1 písm. o) bod 1</t>
  </si>
  <si>
    <t>1447936869</t>
  </si>
  <si>
    <t>1/2024</t>
  </si>
  <si>
    <t>Obecně závazná vyhláška města Libušín, kterou se zrušuje Obecně závazná vyhláška města Libušín č. 2/2015, o stanovení místního koeficientu pro výpočet daně z nemovitých věcí</t>
  </si>
  <si>
    <t>zrušovací</t>
  </si>
  <si>
    <t>ústavní zákon č. 1/1993 Sb., Ústava České republiky - čl. 104 odst. 3 - zrušovací OZV</t>
  </si>
  <si>
    <t>1379103408</t>
  </si>
  <si>
    <t>5/2023</t>
  </si>
  <si>
    <t>Obecně závazná vyhláška o stanovení obecného systému odpadového hospodářství</t>
  </si>
  <si>
    <t>2024-01-01</t>
  </si>
  <si>
    <t>1285915720</t>
  </si>
  <si>
    <t>4/2023</t>
  </si>
  <si>
    <t>Obecně závazná vyhláška Města Libušín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</si>
  <si>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</si>
  <si>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</si>
  <si>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1285911257</t>
  </si>
  <si>
    <t>3/2023</t>
  </si>
  <si>
    <t>Obecně závazná vyhláška Města Libušín o místním poplatku ze psů</t>
  </si>
  <si>
    <t>místní poplatek ze psů</t>
  </si>
  <si>
    <t>zákon č. 565/1990 Sb., o místních poplatcích - § 14 - ze psů</t>
  </si>
  <si>
    <t>1285909748</t>
  </si>
  <si>
    <t>2/2023</t>
  </si>
  <si>
    <t>Obecně závazná vyhláška Města Libušín o místním poplatku za odkládání komunálního odpadu z nemovité věci</t>
  </si>
  <si>
    <t>3/2024: o místním poplatku za odkládání komunálního odpadu z nemovité věci</t>
  </si>
  <si>
    <t>1285904618</t>
  </si>
  <si>
    <t>1/2023</t>
  </si>
  <si>
    <t>Obecně závazná vyhláška města, kterou se stanovují podmínky pro spalování suchých rostlinných materiálů v městě Libušín</t>
  </si>
  <si>
    <t>2023-10-28</t>
  </si>
  <si>
    <t>ochrana ovzduší - spalování suchého rostlinného materiálu</t>
  </si>
  <si>
    <t xml:space="preserve">zákon č. 201/2012 Sb., o ochraně ovzduší - § 16 odst. 5 </t>
  </si>
  <si>
    <t>1253731554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</si>
</sst>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46281</v>
      </c>
      <c r="I2" s="1">
        <v>46296.81353067562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HYPERLINK("https://sbirkapp.gov.cz/detail/SPPD3CEYGQR64CYO", "https://sbirkapp.gov.cz/detail/SPPD3CEYGQR64CYO")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46281</v>
      </c>
      <c r="I3" s="1">
        <v>46296.80828420071</v>
      </c>
      <c r="J3" t="s">
        <v>30</v>
      </c>
      <c r="K3" t="s">
        <v>31</v>
      </c>
      <c r="M3" t="s">
        <v>37</v>
      </c>
      <c r="N3" t="s">
        <v>38</v>
      </c>
      <c r="S3" t="b">
        <v>1</v>
      </c>
      <c r="U3" s="2">
        <f>HYPERLINK("https://sbirkapp.gov.cz/detail/SPP6PIXPSZ4UJB5G", "https://sbirkapp.gov.cz/detail/SPP6PIXPSZ4UJB5G")</f>
        <v>0</v>
      </c>
      <c r="V3" t="s">
        <v>39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28</v>
      </c>
      <c r="G4" t="s">
        <v>41</v>
      </c>
      <c r="H4" s="1">
        <v>46281</v>
      </c>
      <c r="I4" s="1">
        <v>46296.79308945828</v>
      </c>
      <c r="J4" t="s">
        <v>42</v>
      </c>
      <c r="K4" t="s">
        <v>31</v>
      </c>
      <c r="M4" t="s">
        <v>43</v>
      </c>
      <c r="N4" t="s">
        <v>44</v>
      </c>
      <c r="P4" t="s">
        <v>45</v>
      </c>
      <c r="S4" t="b">
        <v>1</v>
      </c>
      <c r="U4" s="2">
        <f>HYPERLINK("https://sbirkapp.gov.cz/detail/SPPW6KNA2PZIVSXI", "https://sbirkapp.gov.cz/detail/SPPW6KNA2PZIVSXI")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46099</v>
      </c>
      <c r="I5" s="1">
        <v>46132.71633576368</v>
      </c>
      <c r="J5" t="s">
        <v>49</v>
      </c>
      <c r="K5" t="s">
        <v>31</v>
      </c>
      <c r="M5" t="s">
        <v>43</v>
      </c>
      <c r="N5" t="s">
        <v>44</v>
      </c>
      <c r="P5" t="s">
        <v>50</v>
      </c>
      <c r="R5" t="s">
        <v>51</v>
      </c>
      <c r="S5" t="b">
        <v>0</v>
      </c>
      <c r="T5" s="1">
        <v>46311</v>
      </c>
      <c r="U5" s="2">
        <f>HYPERLINK("https://sbirkapp.gov.cz/detail/SPPKTBXA4JH5OMH4", "https://sbirkapp.gov.cz/detail/SPPKTBXA4JH5OMH4")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45917</v>
      </c>
      <c r="I6" s="1">
        <v>45974.64877195688</v>
      </c>
      <c r="J6" t="s">
        <v>55</v>
      </c>
      <c r="K6" t="s">
        <v>31</v>
      </c>
      <c r="M6" t="s">
        <v>56</v>
      </c>
      <c r="N6" t="s">
        <v>57</v>
      </c>
      <c r="P6" t="s">
        <v>58</v>
      </c>
      <c r="S6" t="b">
        <v>1</v>
      </c>
      <c r="U6" s="2">
        <f>HYPERLINK("https://sbirkapp.gov.cz/detail/SPP3EAFJWY36LQJE", "https://sbirkapp.gov.cz/detail/SPP3EAFJWY36LQJE")</f>
        <v>0</v>
      </c>
      <c r="V6" t="s">
        <v>59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45637</v>
      </c>
      <c r="I7" s="1">
        <v>45639.45082789495</v>
      </c>
      <c r="J7" t="s">
        <v>62</v>
      </c>
      <c r="K7" t="s">
        <v>31</v>
      </c>
      <c r="M7" t="s">
        <v>63</v>
      </c>
      <c r="N7" t="s">
        <v>64</v>
      </c>
      <c r="S7" t="b">
        <v>1</v>
      </c>
      <c r="U7" s="2">
        <f>HYPERLINK("https://sbirkapp.gov.cz/detail/SPPGNEXM753GBGBI", "https://sbirkapp.gov.cz/detail/SPPGNEXM753GBGBI")</f>
        <v>0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45637</v>
      </c>
      <c r="I8" s="1">
        <v>45639.44568026516</v>
      </c>
      <c r="J8" t="s">
        <v>62</v>
      </c>
      <c r="K8" t="s">
        <v>31</v>
      </c>
      <c r="M8" t="s">
        <v>68</v>
      </c>
      <c r="N8" t="s">
        <v>69</v>
      </c>
      <c r="P8" t="s">
        <v>70</v>
      </c>
      <c r="S8" t="b">
        <v>1</v>
      </c>
      <c r="U8" s="2">
        <f>HYPERLINK("https://sbirkapp.gov.cz/detail/SPP42T4DTFEGHL2K", "https://sbirkapp.gov.cz/detail/SPP42T4DTFEGHL2K")</f>
        <v>0</v>
      </c>
      <c r="V8" t="s">
        <v>71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42998</v>
      </c>
      <c r="I9" s="1">
        <v>45630.61757928683</v>
      </c>
      <c r="J9" t="s">
        <v>74</v>
      </c>
      <c r="K9" t="s">
        <v>75</v>
      </c>
      <c r="L9" s="1">
        <v>43000</v>
      </c>
      <c r="M9" t="s">
        <v>76</v>
      </c>
      <c r="N9" t="s">
        <v>77</v>
      </c>
      <c r="S9" t="b">
        <v>1</v>
      </c>
      <c r="U9" s="2">
        <f>HYPERLINK("https://sbirkapp.gov.cz/detail/SPPT4OJGLTSLQBZE", "https://sbirkapp.gov.cz/detail/SPPT4OJGLTSLQBZE")</f>
        <v>0</v>
      </c>
      <c r="V9" t="s">
        <v>78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42998</v>
      </c>
      <c r="I10" s="1">
        <v>45630.58105656107</v>
      </c>
      <c r="J10" t="s">
        <v>74</v>
      </c>
      <c r="K10" t="s">
        <v>75</v>
      </c>
      <c r="L10" s="1">
        <v>43000</v>
      </c>
      <c r="M10" t="s">
        <v>81</v>
      </c>
      <c r="N10" t="s">
        <v>82</v>
      </c>
      <c r="S10" t="b">
        <v>1</v>
      </c>
      <c r="U10" s="2">
        <f>HYPERLINK("https://sbirkapp.gov.cz/detail/SPPN7FS53MPQNJWA", "https://sbirkapp.gov.cz/detail/SPPN7FS53MPQNJWA")</f>
        <v>0</v>
      </c>
      <c r="V10" t="s">
        <v>83</v>
      </c>
      <c r="W10">
        <v>3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28</v>
      </c>
      <c r="G11" t="s">
        <v>85</v>
      </c>
      <c r="H11" s="1">
        <v>39736</v>
      </c>
      <c r="I11" s="1">
        <v>45630.47208494195</v>
      </c>
      <c r="J11" t="s">
        <v>86</v>
      </c>
      <c r="K11" t="s">
        <v>75</v>
      </c>
      <c r="L11" s="1">
        <v>39737</v>
      </c>
      <c r="M11" t="s">
        <v>87</v>
      </c>
      <c r="N11" t="s">
        <v>88</v>
      </c>
      <c r="R11" t="s">
        <v>89</v>
      </c>
      <c r="S11" t="b">
        <v>0</v>
      </c>
      <c r="T11" s="1">
        <v>46023</v>
      </c>
      <c r="U11" s="2">
        <f>HYPERLINK("https://sbirkapp.gov.cz/detail/SPPPT2N7XIEKQ7CW", "https://sbirkapp.gov.cz/detail/SPPPT2N7XIEKQ7CW")</f>
        <v>0</v>
      </c>
      <c r="V11" t="s">
        <v>90</v>
      </c>
      <c r="W11">
        <v>3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91</v>
      </c>
      <c r="F12" t="s">
        <v>28</v>
      </c>
      <c r="G12" t="s">
        <v>92</v>
      </c>
      <c r="H12" s="1">
        <v>39428</v>
      </c>
      <c r="I12" s="1">
        <v>45630.45457764094</v>
      </c>
      <c r="J12" t="s">
        <v>93</v>
      </c>
      <c r="K12" t="s">
        <v>75</v>
      </c>
      <c r="L12" s="1">
        <v>39430</v>
      </c>
      <c r="M12" t="s">
        <v>94</v>
      </c>
      <c r="N12" t="s">
        <v>95</v>
      </c>
      <c r="S12" t="b">
        <v>1</v>
      </c>
      <c r="U12" s="2">
        <f>HYPERLINK("https://sbirkapp.gov.cz/detail/SPPW7NYNRNMENVEC", "https://sbirkapp.gov.cz/detail/SPPW7NYNRNMENVEC")</f>
        <v>0</v>
      </c>
      <c r="V12" t="s">
        <v>96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97</v>
      </c>
      <c r="F13" t="s">
        <v>28</v>
      </c>
      <c r="G13" t="s">
        <v>98</v>
      </c>
      <c r="H13" s="1">
        <v>45455</v>
      </c>
      <c r="I13" s="1">
        <v>45471.49673637763</v>
      </c>
      <c r="J13" t="s">
        <v>62</v>
      </c>
      <c r="K13" t="s">
        <v>31</v>
      </c>
      <c r="M13" t="s">
        <v>99</v>
      </c>
      <c r="N13" t="s">
        <v>100</v>
      </c>
      <c r="S13" t="b">
        <v>1</v>
      </c>
      <c r="U13" s="2">
        <f>HYPERLINK("https://sbirkapp.gov.cz/detail/SPPIPLV747LKFWM4", "https://sbirkapp.gov.cz/detail/SPPIPLV747LKFWM4")</f>
        <v>0</v>
      </c>
      <c r="V13" t="s">
        <v>101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102</v>
      </c>
      <c r="F14" t="s">
        <v>28</v>
      </c>
      <c r="G14" t="s">
        <v>103</v>
      </c>
      <c r="H14" s="1">
        <v>45273</v>
      </c>
      <c r="I14" s="1">
        <v>45274.65122100087</v>
      </c>
      <c r="J14" t="s">
        <v>104</v>
      </c>
      <c r="K14" t="s">
        <v>31</v>
      </c>
      <c r="M14" t="s">
        <v>43</v>
      </c>
      <c r="N14" t="s">
        <v>44</v>
      </c>
      <c r="R14" t="s">
        <v>45</v>
      </c>
      <c r="S14" t="b">
        <v>0</v>
      </c>
      <c r="T14" s="1">
        <v>46147</v>
      </c>
      <c r="U14" s="2">
        <f>HYPERLINK("https://sbirkapp.gov.cz/detail/SPP4VMFALNTTONKC", "https://sbirkapp.gov.cz/detail/SPP4VMFALNTTONKC")</f>
        <v>0</v>
      </c>
      <c r="V14" t="s">
        <v>105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106</v>
      </c>
      <c r="F15" t="s">
        <v>28</v>
      </c>
      <c r="G15" t="s">
        <v>107</v>
      </c>
      <c r="H15" s="1">
        <v>45273</v>
      </c>
      <c r="I15" s="1">
        <v>45274.64607126167</v>
      </c>
      <c r="J15" t="s">
        <v>104</v>
      </c>
      <c r="K15" t="s">
        <v>31</v>
      </c>
      <c r="M15" t="s">
        <v>108</v>
      </c>
      <c r="N15" t="s">
        <v>109</v>
      </c>
      <c r="S15" t="b">
        <v>1</v>
      </c>
      <c r="U15" s="2">
        <f>HYPERLINK("https://sbirkapp.gov.cz/detail/SPPFQR54NIAAQTLI", "https://sbirkapp.gov.cz/detail/SPPFQR54NIAAQTLI")</f>
        <v>0</v>
      </c>
      <c r="V15" t="s">
        <v>110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111</v>
      </c>
      <c r="F16" t="s">
        <v>28</v>
      </c>
      <c r="G16" t="s">
        <v>112</v>
      </c>
      <c r="H16" s="1">
        <v>45273</v>
      </c>
      <c r="I16" s="1">
        <v>45274.64376838344</v>
      </c>
      <c r="J16" t="s">
        <v>104</v>
      </c>
      <c r="K16" t="s">
        <v>31</v>
      </c>
      <c r="M16" t="s">
        <v>113</v>
      </c>
      <c r="N16" t="s">
        <v>114</v>
      </c>
      <c r="S16" t="b">
        <v>1</v>
      </c>
      <c r="U16" s="2">
        <f>HYPERLINK("https://sbirkapp.gov.cz/detail/SPPOLLPYIBXKZW6O", "https://sbirkapp.gov.cz/detail/SPPOLLPYIBXKZW6O")</f>
        <v>0</v>
      </c>
      <c r="V16" t="s">
        <v>115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116</v>
      </c>
      <c r="F17" t="s">
        <v>28</v>
      </c>
      <c r="G17" t="s">
        <v>117</v>
      </c>
      <c r="H17" s="1">
        <v>45273</v>
      </c>
      <c r="I17" s="1">
        <v>45274.63608782236</v>
      </c>
      <c r="J17" t="s">
        <v>104</v>
      </c>
      <c r="K17" t="s">
        <v>31</v>
      </c>
      <c r="M17" t="s">
        <v>68</v>
      </c>
      <c r="N17" t="s">
        <v>69</v>
      </c>
      <c r="R17" t="s">
        <v>118</v>
      </c>
      <c r="S17" t="b">
        <v>0</v>
      </c>
      <c r="T17" s="1">
        <v>45658</v>
      </c>
      <c r="U17" s="2">
        <f>HYPERLINK("https://sbirkapp.gov.cz/detail/SPPVST2ATU44R7HK", "https://sbirkapp.gov.cz/detail/SPPVST2ATU44R7HK")</f>
        <v>0</v>
      </c>
      <c r="V17" t="s">
        <v>119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120</v>
      </c>
      <c r="F18" t="s">
        <v>28</v>
      </c>
      <c r="G18" t="s">
        <v>121</v>
      </c>
      <c r="H18" s="1">
        <v>45182</v>
      </c>
      <c r="I18" s="1">
        <v>45212.49361070424</v>
      </c>
      <c r="J18" t="s">
        <v>122</v>
      </c>
      <c r="K18" t="s">
        <v>31</v>
      </c>
      <c r="M18" t="s">
        <v>123</v>
      </c>
      <c r="N18" t="s">
        <v>124</v>
      </c>
      <c r="S18" t="b">
        <v>1</v>
      </c>
      <c r="U18" s="2">
        <f>HYPERLINK("https://sbirkapp.gov.cz/detail/SPPCNLEX43SGZ7N4", "https://sbirkapp.gov.cz/detail/SPPCNLEX43SGZ7N4")</f>
        <v>0</v>
      </c>
      <c r="V18" t="s">
        <v>125</v>
      </c>
      <c r="W1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2026-11-05T03:54:36Z</dcterms:created>
  <dcterms:modified xsi:type="dcterms:W3CDTF">2026-11-05T03:54:36Z</dcterms:modified>
</cp:coreProperties>
</file>