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<sst xmlns="http://schemas.openxmlformats.org/spreadsheetml/2006/main" count="467" uniqueCount="179">
  <si>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</si>
  <si>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</si>
  <si>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</si>
  <si>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</si>
  <si>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</si>
  <si>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</si>
  <si>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</si>
  <si>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</si>
  <si>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</si>
  <si>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</si>
  <si>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</si>
  <si>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</si>
  <si>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</si>
  <si>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</si>
  <si>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</si>
  <si>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</si>
  <si>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</si>
  <si>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</si>
  <si>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</si>
  <si>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</si>
  <si>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</si>
  <si>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</si>
  <si>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</si>
  <si>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Vědomice</t>
  </si>
  <si>
    <t>00264598</t>
  </si>
  <si>
    <t>tnfbus7</t>
  </si>
  <si>
    <t>Ústecký kraj</t>
  </si>
  <si>
    <t>1/2026</t>
  </si>
  <si>
    <t>Obecně závazná vyhláška</t>
  </si>
  <si>
    <t>o stanovení výjimečných případů, kdy doba nočního klidu je vymezena dobou kratší nebo při nichž nemusí být doba nočního klidu dodržována</t>
  </si>
  <si>
    <t>2026-04-04</t>
  </si>
  <si>
    <t>Běžný</t>
  </si>
  <si>
    <t>noční klid</t>
  </si>
  <si>
    <t>zákon č. 251/2016 Sb., o některých přestupcích - § 5 odst. 7</t>
  </si>
  <si>
    <t>1/2025: o stanovení výjimečných případů, kdy doba nočního klidu je vymezena dobou kratší nebo při nichž nemusí být doba nočního klidu dodržována</t>
  </si>
  <si>
    <t>1667278024</t>
  </si>
  <si>
    <t>1/2025</t>
  </si>
  <si>
    <t>2025-02-28</t>
  </si>
  <si>
    <t>1/2024: o stanovení výjimečných případů, kdy doba nočního klidu je vymezena dobou kratší nebo při nichž nemusí být doba nočního klidu dodržována</t>
  </si>
  <si>
    <t>1/2026: o stanovení výjimečných případů, kdy doba nočního klidu je vymezena dobou kratší nebo při nichž nemusí být doba nočního klidu dodržována</t>
  </si>
  <si>
    <t>1479449021</t>
  </si>
  <si>
    <t>4/2024</t>
  </si>
  <si>
    <t xml:space="preserve">o stanovení obecního systému odpadového hospodářství </t>
  </si>
  <si>
    <t>2025-01-01</t>
  </si>
  <si>
    <t>systém odpadového hospodářství</t>
  </si>
  <si>
    <t>zákon č. 541/2020 Sb., o odpadech - § 59 odst. 4</t>
  </si>
  <si>
    <t>1/2023:  kterou se stanoví obecní systém odpadového hospodářství</t>
  </si>
  <si>
    <t>1451776930</t>
  </si>
  <si>
    <t>3/2024</t>
  </si>
  <si>
    <t>o místním poplatku ze vstupného</t>
  </si>
  <si>
    <t>2024-05-24</t>
  </si>
  <si>
    <t>místní poplatek ze vstupného</t>
  </si>
  <si>
    <t>zákon č. 565/1990 Sb., o místních poplatcích - § 14 - ze vstupného</t>
  </si>
  <si>
    <t>1/2016: o místním poplatku ze vstupného</t>
  </si>
  <si>
    <t>1356587373</t>
  </si>
  <si>
    <t>2/2024</t>
  </si>
  <si>
    <t>kterou se mění obecně závazná vyhláška č. 10/2023, o místním poplatku za odkládání komunálního odpadu z nemovité věci</t>
  </si>
  <si>
    <t>2024-05-04</t>
  </si>
  <si>
    <t>místní poplatek za odkládání komunálního odpadu z nemovité věci</t>
  </si>
  <si>
    <t>zákon č. 565/1990 Sb., o místních poplatcích - § 14 - za odkládání komunálního odpadu z nemovité věci</t>
  </si>
  <si>
    <t>10/2023: o místním poplatku za odkládání komunálního odpadu z nemovité věci</t>
  </si>
  <si>
    <t>1346435937</t>
  </si>
  <si>
    <t>1/2024</t>
  </si>
  <si>
    <t>9/2023: o stanovení výjimečných případů, kdy doba nočního klidu je vymezena dobou kratší nebo při nichž nemusí být doba nočního klidu dodržována</t>
  </si>
  <si>
    <t>1346433913</t>
  </si>
  <si>
    <t>10/2023</t>
  </si>
  <si>
    <t>o místním poplatku za odkládání komunálního odpadu z nemovité věci</t>
  </si>
  <si>
    <t>2024-01-01</t>
  </si>
  <si>
    <t>2/2022: o místním poplatku za obecní systém odpadového hospodářství</t>
  </si>
  <si>
    <t>2/2024: kterou se mění obecně závazná vyhláška č. 10/2023, o místním poplatku za odkládání komunálního odpadu z nemovité věci; 2/2024: kterou se mění obecně závazná vyhláška č. 10/2023, o místním poplatku za odkládání komunálního odpadu z nemovité věci</t>
  </si>
  <si>
    <t>1282177148</t>
  </si>
  <si>
    <t>9/2023</t>
  </si>
  <si>
    <t>2023-09-29</t>
  </si>
  <si>
    <t>7/2023: o stanovení výjimečných případů, kdy doba nočního klidu je vymezena dobou kratší nebo při nichž nemusí být doba nočního klidu dodržována</t>
  </si>
  <si>
    <t>1241652970</t>
  </si>
  <si>
    <t>8/2023</t>
  </si>
  <si>
    <t>o stanovení místního koeficientu pro výpočet daně z nemovitých věcí</t>
  </si>
  <si>
    <t>daň z nemovitých věcí - místní koeficient</t>
  </si>
  <si>
    <t>zákon č. 338/1992 Sb., o dani z nemovitých věcí - § 12</t>
  </si>
  <si>
    <t>1241650093</t>
  </si>
  <si>
    <t>7/2023</t>
  </si>
  <si>
    <t>2023-08-26</t>
  </si>
  <si>
    <t>6/2023: o stanovení výjimečných případů, kdy doba nočního klidu je vymezena dobou kratší nebo při nichž nemusí být doba nočního klidu dodržována</t>
  </si>
  <si>
    <t>1227484693</t>
  </si>
  <si>
    <t>6/2023</t>
  </si>
  <si>
    <t>2023-06-17</t>
  </si>
  <si>
    <t>4/2023: o stanovení výjimečných případů, kdy doba nočního klidu je vymezena dobou kratší nebo při nichž nemusí být doba nočního klidu dodržována</t>
  </si>
  <si>
    <t>7/2023: o stanovení výjimečných případů, kdy doba nočního klidu je vymezena dobou kratší nebo při nichž nemusí být doba nočního klidu dodržována; 7/2023: o stanovení výjimečných případů, kdy doba nočního klidu je vymezena dobou kratší nebo při nichž nemusí být doba nočního klidu dodržována</t>
  </si>
  <si>
    <t>1200707133</t>
  </si>
  <si>
    <t>5/2023</t>
  </si>
  <si>
    <t>kterou se zrušuje obecně závazná vyhláška č. 2/2013, požární řád obce</t>
  </si>
  <si>
    <t>2023-05-11</t>
  </si>
  <si>
    <t>zrušovací</t>
  </si>
  <si>
    <t>ústavní zákon č. 1/1993 Sb., Ústava České republiky - čl. 104 odst. 3 - zrušovací OZV</t>
  </si>
  <si>
    <t>2/2013: požární řád obce</t>
  </si>
  <si>
    <t>1181385196</t>
  </si>
  <si>
    <t>4/2023</t>
  </si>
  <si>
    <t>1/2022: o stanovení výjimečných případů, kdy doba nočního klidu je vymezena dobou kratší nebo při nichž nemusí být doba nočního klidu dodržována</t>
  </si>
  <si>
    <t>1181383567</t>
  </si>
  <si>
    <t>3/2023</t>
  </si>
  <si>
    <t>požární řád</t>
  </si>
  <si>
    <t>2023-03-07</t>
  </si>
  <si>
    <t>požární ochrana - požární řád</t>
  </si>
  <si>
    <t>zákon č. 133/1985 Sb., o požární ochraně - § 29 odst. 1 písm. o) bod 1</t>
  </si>
  <si>
    <t>1146354328</t>
  </si>
  <si>
    <t>2/2023</t>
  </si>
  <si>
    <t>o místním poplatku z pobytu</t>
  </si>
  <si>
    <t>místní poplatek z pobytu</t>
  </si>
  <si>
    <t>zákon č. 565/1990 Sb., o místních poplatcích - § 14 - z pobytu</t>
  </si>
  <si>
    <t>5/2019: o místním poplatku z pobytu</t>
  </si>
  <si>
    <t>1146350760</t>
  </si>
  <si>
    <t>1/2023</t>
  </si>
  <si>
    <t xml:space="preserve"> kterou se stanoví obecní systém odpadového hospodářství</t>
  </si>
  <si>
    <t>1/2015: kterou se stanoví systém shromažďování, sběru, přepravy, třídění, využívání a odstraňování komunálních odpadů a systém nakládání se stavebním odpadem</t>
  </si>
  <si>
    <t xml:space="preserve">4/2024: o stanovení obecního systému odpadového hospodářství ; 4/2024: o stanovení obecního systému odpadového hospodářství </t>
  </si>
  <si>
    <t>1146348079</t>
  </si>
  <si>
    <t>2/2022</t>
  </si>
  <si>
    <t>o místním poplatku za obecní systém odpadového hospodářství</t>
  </si>
  <si>
    <t>2023-01-01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</si>
  <si>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</si>
  <si>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</si>
  <si>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</si>
  <si>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1118716319</t>
  </si>
  <si>
    <t>1/2022</t>
  </si>
  <si>
    <t>2023-01-03</t>
  </si>
  <si>
    <t>2/2021: o stanovení výjimečných případů, kdy doba nočního klidu je vymezena dobou kratší nebo při nichž nemusí být doba nočního klidu dodržována</t>
  </si>
  <si>
    <t>4/2023: o stanovení výjimečných případů, kdy doba nočního klidu je vymezena dobou kratší nebo při nichž nemusí být doba nočního klidu dodržována; 4/2023: o stanovení výjimečných případů, kdy doba nočního klidu je vymezena dobou kratší nebo při nichž nemusí být doba nočního klidu dodržována</t>
  </si>
  <si>
    <t>1118714444</t>
  </si>
  <si>
    <t>2/2021</t>
  </si>
  <si>
    <t>2021-12-25</t>
  </si>
  <si>
    <t>Dle přechodného ustanovení</t>
  </si>
  <si>
    <t>997164337</t>
  </si>
  <si>
    <t>1/2021</t>
  </si>
  <si>
    <t>2022-01-01</t>
  </si>
  <si>
    <t>997162470</t>
  </si>
  <si>
    <t>5/2019</t>
  </si>
  <si>
    <t>2020-01-01</t>
  </si>
  <si>
    <t>2/2023: o místním poplatku z pobytu; 2/2023: o místním poplatku z pobytu</t>
  </si>
  <si>
    <t>997160480</t>
  </si>
  <si>
    <t>4/2019</t>
  </si>
  <si>
    <t>o místním poplatku ze psů</t>
  </si>
  <si>
    <t>místní poplatek ze psů</t>
  </si>
  <si>
    <t>zákon č. 565/1990 Sb., o místních poplatcích - § 14 - ze psů</t>
  </si>
  <si>
    <t>997157803</t>
  </si>
  <si>
    <t>2/2016</t>
  </si>
  <si>
    <t>o regulaci hlučných činností</t>
  </si>
  <si>
    <t>2016-12-23</t>
  </si>
  <si>
    <t>veřejný pořádek - hlučné činnosti</t>
  </si>
  <si>
    <t>zákon č. 128/2000 Sb., o obcích - § 10 písm. a) - hlučné činnosti</t>
  </si>
  <si>
    <t>997155634</t>
  </si>
  <si>
    <t>1/2016</t>
  </si>
  <si>
    <t>3/2024: o místním poplatku ze vstupného</t>
  </si>
  <si>
    <t>997154506</t>
  </si>
  <si>
    <t>1/2015</t>
  </si>
  <si>
    <t>kterou se stanoví systém shromažďování, sběru, přepravy, třídění, využívání a odstraňování komunálních odpadů a systém nakládání se stavebním odpadem</t>
  </si>
  <si>
    <t>2015-04-09</t>
  </si>
  <si>
    <t>1/2023:  kterou se stanoví obecní systém odpadového hospodářství; 1/2023:  kterou se stanoví obecní systém odpadového hospodářství</t>
  </si>
  <si>
    <t>997151762</t>
  </si>
  <si>
    <t>2/2013</t>
  </si>
  <si>
    <t>požární řád obce</t>
  </si>
  <si>
    <t>2013-04-25</t>
  </si>
  <si>
    <t>5/2023: kterou se zrušuje obecně závazná vyhláška č. 2/2013, požární řád obce; 5/2023: kterou se zrušuje obecně závazná vyhláška č. 2/2013, požární řád obce</t>
  </si>
  <si>
    <t>997149928</t>
  </si>
  <si>
    <t>1/2010</t>
  </si>
  <si>
    <t>o ochraně veřejné zeleně a plakátování na území obce</t>
  </si>
  <si>
    <t>2010-07-01</t>
  </si>
  <si>
    <t>veřejný pořádek - údržba a ochrana veřejné zeleně; veřejný pořádek - plakátování; veřejný pořádek - jiné</t>
  </si>
  <si>
    <t>zákon č. 128/2000 Sb., o obcích - § 10 písm. c) - údržba a ochrana veřejné zeleně; zákon č. 128/2000 Sb., o obcích - § 10 písm. c) - plakátování; zákon č. 128/2000 Sb., o obcích - § 10 písm. c) - jiné</t>
  </si>
  <si>
    <t>997147622</t>
  </si>
  <si>
    <t>1/2006</t>
  </si>
  <si>
    <t>VÝMAZ</t>
  </si>
  <si>
    <t>-</t>
  </si>
  <si>
    <t>997143643</t>
  </si>
  <si>
    <t>2/2004</t>
  </si>
  <si>
    <t>997142504</t>
  </si>
  <si>
    <t>1/2002</t>
  </si>
  <si>
    <t>997136685</t>
  </si>
  <si>
    <t>1/1996</t>
  </si>
  <si>
    <t>997130942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</si>
</sst>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46085</v>
      </c>
      <c r="I2" s="1">
        <v>46101.44316331123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HYPERLINK("https://sbirkapp.gov.cz/detail/SPPMPUBDWQM2DGKA", "https://sbirkapp.gov.cz/detail/SPPMPUBDWQM2DGKA")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45700</v>
      </c>
      <c r="I3" s="1">
        <v>45701.42933950307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46116</v>
      </c>
      <c r="U3" s="2">
        <f>HYPERLINK("https://sbirkapp.gov.cz/detail/SPPL5NA6PB7AE6QY", "https://sbirkapp.gov.cz/detail/SPPL5NA6PB7AE6QY")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45637</v>
      </c>
      <c r="I4" s="1">
        <v>45638.44175122961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HYPERLINK("https://sbirkapp.gov.cz/detail/SPP2NBWO2YLVCJKU", "https://sbirkapp.gov.cz/detail/SPP2NBWO2YLVCJKU")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45421</v>
      </c>
      <c r="I5" s="1">
        <v>45421.79818563159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HYPERLINK("https://sbirkapp.gov.cz/detail/SPPIEHINMTUYFHVI", "https://sbirkapp.gov.cz/detail/SPPIEHINMTUYFHVI")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45399</v>
      </c>
      <c r="I6" s="1">
        <v>45401.51418914899</v>
      </c>
      <c r="J6" t="s">
        <v>57</v>
      </c>
      <c r="K6" t="s">
        <v>31</v>
      </c>
      <c r="M6" t="s">
        <v>58</v>
      </c>
      <c r="N6" t="s">
        <v>59</v>
      </c>
      <c r="O6" t="s">
        <v>60</v>
      </c>
      <c r="S6" t="b">
        <v>1</v>
      </c>
      <c r="U6" s="2">
        <f>HYPERLINK("https://sbirkapp.gov.cz/detail/SPPXUF7KJAFXZFFW", "https://sbirkapp.gov.cz/detail/SPPXUF7KJAFXZFFW")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29</v>
      </c>
      <c r="H7" s="1">
        <v>45399</v>
      </c>
      <c r="I7" s="1">
        <v>45401.51153597308</v>
      </c>
      <c r="J7" t="s">
        <v>57</v>
      </c>
      <c r="K7" t="s">
        <v>31</v>
      </c>
      <c r="M7" t="s">
        <v>32</v>
      </c>
      <c r="N7" t="s">
        <v>33</v>
      </c>
      <c r="P7" t="s">
        <v>63</v>
      </c>
      <c r="R7" t="s">
        <v>34</v>
      </c>
      <c r="S7" t="b">
        <v>0</v>
      </c>
      <c r="T7" s="1">
        <v>45716</v>
      </c>
      <c r="U7" s="2">
        <f>HYPERLINK("https://sbirkapp.gov.cz/detail/SPPKSMYPGJEJ5CE2", "https://sbirkapp.gov.cz/detail/SPPKSMYPGJEJ5CE2")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45266</v>
      </c>
      <c r="I8" s="1">
        <v>45266.85458905786</v>
      </c>
      <c r="J8" t="s">
        <v>67</v>
      </c>
      <c r="K8" t="s">
        <v>31</v>
      </c>
      <c r="M8" t="s">
        <v>58</v>
      </c>
      <c r="N8" t="s">
        <v>59</v>
      </c>
      <c r="P8" t="s">
        <v>68</v>
      </c>
      <c r="Q8" t="s">
        <v>69</v>
      </c>
      <c r="S8" t="b">
        <v>1</v>
      </c>
      <c r="U8" s="2">
        <f>HYPERLINK("https://sbirkapp.gov.cz/detail/SPPVZ4XAEGONQXOW", "https://sbirkapp.gov.cz/detail/SPPVZ4XAEGONQXOW")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29</v>
      </c>
      <c r="H9" s="1">
        <v>45182</v>
      </c>
      <c r="I9" s="1">
        <v>45183.38579108478</v>
      </c>
      <c r="J9" t="s">
        <v>72</v>
      </c>
      <c r="K9" t="s">
        <v>31</v>
      </c>
      <c r="M9" t="s">
        <v>32</v>
      </c>
      <c r="N9" t="s">
        <v>33</v>
      </c>
      <c r="P9" t="s">
        <v>73</v>
      </c>
      <c r="R9" t="s">
        <v>38</v>
      </c>
      <c r="S9" t="b">
        <v>0</v>
      </c>
      <c r="T9" s="1">
        <v>45416</v>
      </c>
      <c r="U9" s="2">
        <f>HYPERLINK("https://sbirkapp.gov.cz/detail/SPPATI2NERRBAQ26", "https://sbirkapp.gov.cz/detail/SPPATI2NERRBAQ26")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45182</v>
      </c>
      <c r="I10" s="1">
        <v>45183.38210636477</v>
      </c>
      <c r="J10" t="s">
        <v>67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HYPERLINK("https://sbirkapp.gov.cz/detail/SPP7UUOVVHU2PIMO", "https://sbirkapp.gov.cz/detail/SPP7UUOVVHU2PIMO")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29</v>
      </c>
      <c r="H11" s="1">
        <v>45147</v>
      </c>
      <c r="I11" s="1">
        <v>45149.37197406989</v>
      </c>
      <c r="J11" t="s">
        <v>81</v>
      </c>
      <c r="K11" t="s">
        <v>31</v>
      </c>
      <c r="M11" t="s">
        <v>32</v>
      </c>
      <c r="N11" t="s">
        <v>33</v>
      </c>
      <c r="P11" t="s">
        <v>82</v>
      </c>
      <c r="R11" t="s">
        <v>63</v>
      </c>
      <c r="S11" t="b">
        <v>0</v>
      </c>
      <c r="T11" s="1">
        <v>45198</v>
      </c>
      <c r="U11" s="2">
        <f>HYPERLINK("https://sbirkapp.gov.cz/detail/SPPZWROCNF7MFMMU", "https://sbirkapp.gov.cz/detail/SPPZWROCNF7MFMMU")</f>
        <v>0</v>
      </c>
      <c r="V11" t="s">
        <v>83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29</v>
      </c>
      <c r="H12" s="1">
        <v>45084</v>
      </c>
      <c r="I12" s="1">
        <v>45085.45571311819</v>
      </c>
      <c r="J12" t="s">
        <v>85</v>
      </c>
      <c r="K12" t="s">
        <v>31</v>
      </c>
      <c r="M12" t="s">
        <v>32</v>
      </c>
      <c r="N12" t="s">
        <v>33</v>
      </c>
      <c r="P12" t="s">
        <v>86</v>
      </c>
      <c r="R12" t="s">
        <v>87</v>
      </c>
      <c r="S12" t="b">
        <v>0</v>
      </c>
      <c r="T12" s="1">
        <v>45164</v>
      </c>
      <c r="U12" s="2">
        <f>HYPERLINK("https://sbirkapp.gov.cz/detail/SPP2O2FGE6LVPCCA", "https://sbirkapp.gov.cz/detail/SPP2O2FGE6LVPCCA")</f>
        <v>0</v>
      </c>
      <c r="V12" t="s">
        <v>88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90</v>
      </c>
      <c r="H13" s="1">
        <v>45040</v>
      </c>
      <c r="I13" s="1">
        <v>45042.86732661131</v>
      </c>
      <c r="J13" t="s">
        <v>91</v>
      </c>
      <c r="K13" t="s">
        <v>31</v>
      </c>
      <c r="M13" t="s">
        <v>92</v>
      </c>
      <c r="N13" t="s">
        <v>93</v>
      </c>
      <c r="P13" t="s">
        <v>94</v>
      </c>
      <c r="S13" t="b">
        <v>1</v>
      </c>
      <c r="U13" s="2">
        <f>HYPERLINK("https://sbirkapp.gov.cz/detail/SPPY2WYEPPSFS7KI", "https://sbirkapp.gov.cz/detail/SPPY2WYEPPSFS7KI")</f>
        <v>0</v>
      </c>
      <c r="V13" t="s">
        <v>95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29</v>
      </c>
      <c r="H14" s="1">
        <v>45040</v>
      </c>
      <c r="I14" s="1">
        <v>45042.86417796247</v>
      </c>
      <c r="J14" t="s">
        <v>91</v>
      </c>
      <c r="K14" t="s">
        <v>31</v>
      </c>
      <c r="M14" t="s">
        <v>32</v>
      </c>
      <c r="N14" t="s">
        <v>33</v>
      </c>
      <c r="P14" t="s">
        <v>97</v>
      </c>
      <c r="R14" t="s">
        <v>82</v>
      </c>
      <c r="S14" t="b">
        <v>0</v>
      </c>
      <c r="T14" s="1">
        <v>45094</v>
      </c>
      <c r="U14" s="2">
        <f>HYPERLINK("https://sbirkapp.gov.cz/detail/SPPNEVHYB2CVSINM", "https://sbirkapp.gov.cz/detail/SPPNEVHYB2CVSINM")</f>
        <v>0</v>
      </c>
      <c r="V14" t="s">
        <v>98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100</v>
      </c>
      <c r="H15" s="1">
        <v>44972</v>
      </c>
      <c r="I15" s="1">
        <v>44977.57054796016</v>
      </c>
      <c r="J15" t="s">
        <v>101</v>
      </c>
      <c r="K15" t="s">
        <v>31</v>
      </c>
      <c r="M15" t="s">
        <v>102</v>
      </c>
      <c r="N15" t="s">
        <v>103</v>
      </c>
      <c r="S15" t="b">
        <v>1</v>
      </c>
      <c r="U15" s="2">
        <f>HYPERLINK("https://sbirkapp.gov.cz/detail/SPPTEAITKJTRNHYM", "https://sbirkapp.gov.cz/detail/SPPTEAITKJTRNHYM")</f>
        <v>0</v>
      </c>
      <c r="V15" t="s">
        <v>104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28</v>
      </c>
      <c r="G16" t="s">
        <v>106</v>
      </c>
      <c r="H16" s="1">
        <v>44972</v>
      </c>
      <c r="I16" s="1">
        <v>44977.56687738793</v>
      </c>
      <c r="J16" t="s">
        <v>101</v>
      </c>
      <c r="K16" t="s">
        <v>31</v>
      </c>
      <c r="M16" t="s">
        <v>107</v>
      </c>
      <c r="N16" t="s">
        <v>108</v>
      </c>
      <c r="P16" t="s">
        <v>109</v>
      </c>
      <c r="S16" t="b">
        <v>1</v>
      </c>
      <c r="U16" s="2">
        <f>HYPERLINK("https://sbirkapp.gov.cz/detail/SPPVDT3GFFO4QDSM", "https://sbirkapp.gov.cz/detail/SPPVDT3GFFO4QDSM")</f>
        <v>0</v>
      </c>
      <c r="V16" t="s">
        <v>110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28</v>
      </c>
      <c r="G17" t="s">
        <v>112</v>
      </c>
      <c r="H17" s="1">
        <v>44972</v>
      </c>
      <c r="I17" s="1">
        <v>44977.56372816697</v>
      </c>
      <c r="J17" t="s">
        <v>101</v>
      </c>
      <c r="K17" t="s">
        <v>31</v>
      </c>
      <c r="M17" t="s">
        <v>44</v>
      </c>
      <c r="N17" t="s">
        <v>45</v>
      </c>
      <c r="P17" t="s">
        <v>113</v>
      </c>
      <c r="R17" t="s">
        <v>114</v>
      </c>
      <c r="S17" t="b">
        <v>0</v>
      </c>
      <c r="T17" s="1">
        <v>45658</v>
      </c>
      <c r="U17" s="2">
        <f>HYPERLINK("https://sbirkapp.gov.cz/detail/SPPVVPYC5ZH54B7W", "https://sbirkapp.gov.cz/detail/SPPVVPYC5ZH54B7W")</f>
        <v>0</v>
      </c>
      <c r="V17" t="s">
        <v>115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116</v>
      </c>
      <c r="F18" t="s">
        <v>28</v>
      </c>
      <c r="G18" t="s">
        <v>117</v>
      </c>
      <c r="H18" s="1">
        <v>44909</v>
      </c>
      <c r="I18" s="1">
        <v>44914.93029987192</v>
      </c>
      <c r="J18" t="s">
        <v>118</v>
      </c>
      <c r="K18" t="s">
        <v>31</v>
      </c>
      <c r="M18" t="s">
        <v>119</v>
      </c>
      <c r="N18" t="s">
        <v>120</v>
      </c>
      <c r="P18" t="s">
        <v>121</v>
      </c>
      <c r="R18" t="s">
        <v>60</v>
      </c>
      <c r="S18" t="b">
        <v>0</v>
      </c>
      <c r="T18" s="1">
        <v>45292</v>
      </c>
      <c r="U18" s="2">
        <f>HYPERLINK("https://sbirkapp.gov.cz/detail/SPPCU7R2WPRVUELS", "https://sbirkapp.gov.cz/detail/SPPCU7R2WPRVUELS")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29</v>
      </c>
      <c r="H19" s="1">
        <v>44909</v>
      </c>
      <c r="I19" s="1">
        <v>44914.92620113747</v>
      </c>
      <c r="J19" t="s">
        <v>124</v>
      </c>
      <c r="K19" t="s">
        <v>31</v>
      </c>
      <c r="M19" t="s">
        <v>32</v>
      </c>
      <c r="N19" t="s">
        <v>33</v>
      </c>
      <c r="P19" t="s">
        <v>125</v>
      </c>
      <c r="R19" t="s">
        <v>126</v>
      </c>
      <c r="S19" t="b">
        <v>0</v>
      </c>
      <c r="T19" s="1">
        <v>45057</v>
      </c>
      <c r="U19" s="2">
        <f>HYPERLINK("https://sbirkapp.gov.cz/detail/SPP2PB267IVB2J7U", "https://sbirkapp.gov.cz/detail/SPP2PB267IVB2J7U")</f>
        <v>0</v>
      </c>
      <c r="V19" t="s">
        <v>127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29</v>
      </c>
      <c r="H20" s="1">
        <v>44540</v>
      </c>
      <c r="I20" s="1">
        <v>44593.53834662629</v>
      </c>
      <c r="J20" t="s">
        <v>129</v>
      </c>
      <c r="K20" t="s">
        <v>130</v>
      </c>
      <c r="L20" s="1">
        <v>44540</v>
      </c>
      <c r="M20" t="s">
        <v>32</v>
      </c>
      <c r="N20" t="s">
        <v>33</v>
      </c>
      <c r="R20" t="s">
        <v>97</v>
      </c>
      <c r="S20" t="b">
        <v>0</v>
      </c>
      <c r="T20" s="1">
        <v>44929</v>
      </c>
      <c r="U20" s="2">
        <f>HYPERLINK("https://sbirkapp.gov.cz/detail/SPP347GRZCQKSWQY", "https://sbirkapp.gov.cz/detail/SPP347GRZCQKSWQY")</f>
        <v>0</v>
      </c>
      <c r="V20" t="s">
        <v>131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132</v>
      </c>
      <c r="F21" t="s">
        <v>28</v>
      </c>
      <c r="G21" t="s">
        <v>117</v>
      </c>
      <c r="H21" s="1">
        <v>44540</v>
      </c>
      <c r="I21" s="1">
        <v>44593.5357116915</v>
      </c>
      <c r="J21" t="s">
        <v>133</v>
      </c>
      <c r="K21" t="s">
        <v>130</v>
      </c>
      <c r="L21" s="1">
        <v>44540</v>
      </c>
      <c r="M21" t="s">
        <v>119</v>
      </c>
      <c r="N21" t="s">
        <v>120</v>
      </c>
      <c r="R21" t="s">
        <v>68</v>
      </c>
      <c r="S21" t="b">
        <v>0</v>
      </c>
      <c r="T21" s="1">
        <v>44927</v>
      </c>
      <c r="U21" s="2">
        <f>HYPERLINK("https://sbirkapp.gov.cz/detail/SPPYEKHPLSD5DQUE", "https://sbirkapp.gov.cz/detail/SPPYEKHPLSD5DQUE")</f>
        <v>0</v>
      </c>
      <c r="V21" t="s">
        <v>134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135</v>
      </c>
      <c r="F22" t="s">
        <v>28</v>
      </c>
      <c r="G22" t="s">
        <v>106</v>
      </c>
      <c r="H22" s="1">
        <v>43812</v>
      </c>
      <c r="I22" s="1">
        <v>44593.53307752497</v>
      </c>
      <c r="J22" t="s">
        <v>136</v>
      </c>
      <c r="K22" t="s">
        <v>130</v>
      </c>
      <c r="L22" s="1">
        <v>43812</v>
      </c>
      <c r="M22" t="s">
        <v>107</v>
      </c>
      <c r="N22" t="s">
        <v>108</v>
      </c>
      <c r="R22" t="s">
        <v>137</v>
      </c>
      <c r="S22" t="b">
        <v>0</v>
      </c>
      <c r="T22" s="1">
        <v>44992</v>
      </c>
      <c r="U22" s="2">
        <f>HYPERLINK("https://sbirkapp.gov.cz/detail/SPPZITHOZ23O7T5I", "https://sbirkapp.gov.cz/detail/SPPZITHOZ23O7T5I")</f>
        <v>0</v>
      </c>
      <c r="V22" t="s">
        <v>138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139</v>
      </c>
      <c r="F23" t="s">
        <v>28</v>
      </c>
      <c r="G23" t="s">
        <v>140</v>
      </c>
      <c r="H23" s="1">
        <v>43812</v>
      </c>
      <c r="I23" s="1">
        <v>44593.52938396855</v>
      </c>
      <c r="J23" t="s">
        <v>136</v>
      </c>
      <c r="K23" t="s">
        <v>130</v>
      </c>
      <c r="L23" s="1">
        <v>43812</v>
      </c>
      <c r="M23" t="s">
        <v>141</v>
      </c>
      <c r="N23" t="s">
        <v>142</v>
      </c>
      <c r="S23" t="b">
        <v>1</v>
      </c>
      <c r="U23" s="2">
        <f>HYPERLINK("https://sbirkapp.gov.cz/detail/SPP2VTOTQ4EORL34", "https://sbirkapp.gov.cz/detail/SPP2VTOTQ4EORL34")</f>
        <v>0</v>
      </c>
      <c r="V23" t="s">
        <v>143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144</v>
      </c>
      <c r="F24" t="s">
        <v>28</v>
      </c>
      <c r="G24" t="s">
        <v>145</v>
      </c>
      <c r="H24" s="1">
        <v>42712</v>
      </c>
      <c r="I24" s="1">
        <v>44593.5272748056</v>
      </c>
      <c r="J24" t="s">
        <v>146</v>
      </c>
      <c r="K24" t="s">
        <v>130</v>
      </c>
      <c r="L24" s="1">
        <v>42712</v>
      </c>
      <c r="M24" t="s">
        <v>147</v>
      </c>
      <c r="N24" t="s">
        <v>148</v>
      </c>
      <c r="S24" t="b">
        <v>1</v>
      </c>
      <c r="U24" s="2">
        <f>HYPERLINK("https://sbirkapp.gov.cz/detail/SPPQP3INKJCJGTOK", "https://sbirkapp.gov.cz/detail/SPPQP3INKJCJGTOK")</f>
        <v>0</v>
      </c>
      <c r="V24" t="s">
        <v>149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150</v>
      </c>
      <c r="F25" t="s">
        <v>28</v>
      </c>
      <c r="G25" t="s">
        <v>49</v>
      </c>
      <c r="H25" s="1">
        <v>42712</v>
      </c>
      <c r="I25" s="1">
        <v>44593.52517571513</v>
      </c>
      <c r="J25" t="s">
        <v>146</v>
      </c>
      <c r="K25" t="s">
        <v>130</v>
      </c>
      <c r="L25" s="1">
        <v>42712</v>
      </c>
      <c r="M25" t="s">
        <v>51</v>
      </c>
      <c r="N25" t="s">
        <v>52</v>
      </c>
      <c r="R25" t="s">
        <v>151</v>
      </c>
      <c r="S25" t="b">
        <v>0</v>
      </c>
      <c r="T25" s="1">
        <v>45436</v>
      </c>
      <c r="U25" s="2">
        <f>HYPERLINK("https://sbirkapp.gov.cz/detail/SPPOF2GL6ERIAQRM", "https://sbirkapp.gov.cz/detail/SPPOF2GL6ERIAQRM")</f>
        <v>0</v>
      </c>
      <c r="V25" t="s">
        <v>152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153</v>
      </c>
      <c r="F26" t="s">
        <v>28</v>
      </c>
      <c r="G26" t="s">
        <v>154</v>
      </c>
      <c r="H26" s="1">
        <v>42103</v>
      </c>
      <c r="I26" s="1">
        <v>44593.52199405197</v>
      </c>
      <c r="J26" t="s">
        <v>155</v>
      </c>
      <c r="K26" t="s">
        <v>130</v>
      </c>
      <c r="L26" s="1">
        <v>42103</v>
      </c>
      <c r="M26" t="s">
        <v>44</v>
      </c>
      <c r="N26" t="s">
        <v>45</v>
      </c>
      <c r="R26" t="s">
        <v>156</v>
      </c>
      <c r="S26" t="b">
        <v>0</v>
      </c>
      <c r="T26" s="1">
        <v>44992</v>
      </c>
      <c r="U26" s="2">
        <f>HYPERLINK("https://sbirkapp.gov.cz/detail/SPPQUZ45OKRM2LW4", "https://sbirkapp.gov.cz/detail/SPPQUZ45OKRM2LW4")</f>
        <v>0</v>
      </c>
      <c r="V26" t="s">
        <v>157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158</v>
      </c>
      <c r="F27" t="s">
        <v>28</v>
      </c>
      <c r="G27" t="s">
        <v>159</v>
      </c>
      <c r="H27" s="1">
        <v>41389</v>
      </c>
      <c r="I27" s="1">
        <v>44593.51985365941</v>
      </c>
      <c r="J27" t="s">
        <v>160</v>
      </c>
      <c r="K27" t="s">
        <v>130</v>
      </c>
      <c r="L27" s="1">
        <v>41389</v>
      </c>
      <c r="M27" t="s">
        <v>102</v>
      </c>
      <c r="N27" t="s">
        <v>103</v>
      </c>
      <c r="R27" t="s">
        <v>161</v>
      </c>
      <c r="S27" t="b">
        <v>0</v>
      </c>
      <c r="T27" s="1">
        <v>45057</v>
      </c>
      <c r="U27" s="2">
        <f>HYPERLINK("https://sbirkapp.gov.cz/detail/SPPZBUSJOFRZGDNW", "https://sbirkapp.gov.cz/detail/SPPZBUSJOFRZGDNW")</f>
        <v>0</v>
      </c>
      <c r="V27" t="s">
        <v>162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163</v>
      </c>
      <c r="F28" t="s">
        <v>28</v>
      </c>
      <c r="G28" t="s">
        <v>164</v>
      </c>
      <c r="H28" s="1">
        <v>40345</v>
      </c>
      <c r="I28" s="1">
        <v>44593.51667757423</v>
      </c>
      <c r="J28" t="s">
        <v>165</v>
      </c>
      <c r="K28" t="s">
        <v>130</v>
      </c>
      <c r="L28" s="1">
        <v>40345</v>
      </c>
      <c r="M28" t="s">
        <v>166</v>
      </c>
      <c r="N28" t="s">
        <v>167</v>
      </c>
      <c r="S28" t="b">
        <v>1</v>
      </c>
      <c r="U28" s="2">
        <f>HYPERLINK("https://sbirkapp.gov.cz/detail/SPP2BC2T3OX4SOYA", "https://sbirkapp.gov.cz/detail/SPP2BC2T3OX4SOYA")</f>
        <v>0</v>
      </c>
      <c r="V28" t="s">
        <v>168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169</v>
      </c>
      <c r="F29" t="s">
        <v>170</v>
      </c>
      <c r="G29" t="s">
        <v>171</v>
      </c>
      <c r="H29" t="s">
        <v>171</v>
      </c>
      <c r="I29" t="s">
        <v>171</v>
      </c>
      <c r="J29" t="s">
        <v>171</v>
      </c>
      <c r="K29" t="s">
        <v>171</v>
      </c>
      <c r="L29" t="s">
        <v>171</v>
      </c>
      <c r="M29" t="s">
        <v>171</v>
      </c>
      <c r="N29" t="s">
        <v>171</v>
      </c>
      <c r="O29" t="s">
        <v>171</v>
      </c>
      <c r="P29" t="s">
        <v>171</v>
      </c>
      <c r="Q29" t="s">
        <v>171</v>
      </c>
      <c r="R29" t="s">
        <v>171</v>
      </c>
      <c r="S29" t="s">
        <v>171</v>
      </c>
      <c r="T29" t="s">
        <v>171</v>
      </c>
      <c r="U29" t="s">
        <v>171</v>
      </c>
      <c r="V29" t="s">
        <v>172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173</v>
      </c>
      <c r="F30" t="s">
        <v>170</v>
      </c>
      <c r="G30" t="s">
        <v>171</v>
      </c>
      <c r="H30" t="s">
        <v>171</v>
      </c>
      <c r="I30" t="s">
        <v>171</v>
      </c>
      <c r="J30" t="s">
        <v>171</v>
      </c>
      <c r="K30" t="s">
        <v>171</v>
      </c>
      <c r="L30" t="s">
        <v>171</v>
      </c>
      <c r="M30" t="s">
        <v>171</v>
      </c>
      <c r="N30" t="s">
        <v>171</v>
      </c>
      <c r="O30" t="s">
        <v>171</v>
      </c>
      <c r="P30" t="s">
        <v>171</v>
      </c>
      <c r="Q30" t="s">
        <v>171</v>
      </c>
      <c r="R30" t="s">
        <v>171</v>
      </c>
      <c r="S30" t="s">
        <v>171</v>
      </c>
      <c r="T30" t="s">
        <v>171</v>
      </c>
      <c r="U30" t="s">
        <v>171</v>
      </c>
      <c r="V30" t="s">
        <v>174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175</v>
      </c>
      <c r="F31" t="s">
        <v>170</v>
      </c>
      <c r="G31" t="s">
        <v>171</v>
      </c>
      <c r="H31" t="s">
        <v>171</v>
      </c>
      <c r="I31" t="s">
        <v>171</v>
      </c>
      <c r="J31" t="s">
        <v>171</v>
      </c>
      <c r="K31" t="s">
        <v>171</v>
      </c>
      <c r="L31" t="s">
        <v>171</v>
      </c>
      <c r="M31" t="s">
        <v>171</v>
      </c>
      <c r="N31" t="s">
        <v>171</v>
      </c>
      <c r="O31" t="s">
        <v>171</v>
      </c>
      <c r="P31" t="s">
        <v>171</v>
      </c>
      <c r="Q31" t="s">
        <v>171</v>
      </c>
      <c r="R31" t="s">
        <v>171</v>
      </c>
      <c r="S31" t="s">
        <v>171</v>
      </c>
      <c r="T31" t="s">
        <v>171</v>
      </c>
      <c r="U31" t="s">
        <v>171</v>
      </c>
      <c r="V31" t="s">
        <v>176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177</v>
      </c>
      <c r="F32" t="s">
        <v>170</v>
      </c>
      <c r="G32" t="s">
        <v>171</v>
      </c>
      <c r="H32" t="s">
        <v>171</v>
      </c>
      <c r="I32" t="s">
        <v>171</v>
      </c>
      <c r="J32" t="s">
        <v>171</v>
      </c>
      <c r="K32" t="s">
        <v>171</v>
      </c>
      <c r="L32" t="s">
        <v>171</v>
      </c>
      <c r="M32" t="s">
        <v>171</v>
      </c>
      <c r="N32" t="s">
        <v>171</v>
      </c>
      <c r="O32" t="s">
        <v>171</v>
      </c>
      <c r="P32" t="s">
        <v>171</v>
      </c>
      <c r="Q32" t="s">
        <v>171</v>
      </c>
      <c r="R32" t="s">
        <v>171</v>
      </c>
      <c r="S32" t="s">
        <v>171</v>
      </c>
      <c r="T32" t="s">
        <v>171</v>
      </c>
      <c r="U32" t="s">
        <v>171</v>
      </c>
      <c r="V32" t="s">
        <v>178</v>
      </c>
      <c r="W3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2026-05-13T04:28:07Z</dcterms:created>
  <dcterms:modified xsi:type="dcterms:W3CDTF">2026-05-13T04:28:07Z</dcterms:modified>
</cp:coreProperties>
</file>