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<sst xmlns="http://schemas.openxmlformats.org/spreadsheetml/2006/main" count="387" uniqueCount="186">
  <si>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</si>
  <si>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</si>
  <si>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</si>
  <si>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</si>
  <si>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</si>
  <si>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</si>
  <si>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</si>
  <si>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</si>
  <si>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</si>
  <si>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</si>
  <si>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</si>
  <si>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</si>
  <si>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</si>
  <si>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</si>
  <si>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</si>
  <si>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</si>
  <si>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</si>
  <si>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</si>
  <si>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</si>
  <si>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</si>
  <si>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</si>
  <si>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</si>
  <si>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</si>
  <si>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Nový Bor</t>
  </si>
  <si>
    <t>00260771</t>
  </si>
  <si>
    <t>b7wbphv</t>
  </si>
  <si>
    <t>Liberecký kraj</t>
  </si>
  <si>
    <t>3/2025</t>
  </si>
  <si>
    <t>Obecně závazná vyhláška</t>
  </si>
  <si>
    <t>Obecně závazná vyhláška města Nový Bor o zákazu odpalování pyrotechnických výrobků a jejich užívání k provádění ohňostrojných prací nebo ohňostrojů</t>
  </si>
  <si>
    <t>2025-12-30</t>
  </si>
  <si>
    <t>Běžný</t>
  </si>
  <si>
    <t>pyrotechnické výrobky</t>
  </si>
  <si>
    <t>zákon č. 206/2015 Sb., zákon o pyrotechnice - § 35c</t>
  </si>
  <si>
    <t>4/2023: Obecně závazná vyhláška k zabezpečení místních záležitostí veřejného pořádku při užívání pyrotechniky</t>
  </si>
  <si>
    <t>1621509260</t>
  </si>
  <si>
    <t>2/2025</t>
  </si>
  <si>
    <t>Obecně závazná vyhláška, kterou se stanoví část společného školského obvodu základní školy zřízené městem Nový Bor a školské obvody základních škol zřízených městem Nový Bor</t>
  </si>
  <si>
    <t>2025-12-13</t>
  </si>
  <si>
    <t>školské obvody - základní školy; školské obvody - základní školy</t>
  </si>
  <si>
    <t>zákon č. 561/2004 Sb., školský zákon - § 178 odst. 2 písm. c); zákon č. 561/2004 Sb., školský zákon - § 178 odst. 2 písm. b)</t>
  </si>
  <si>
    <t>5/2017: Obecně závazná vyhláška , kterou se stanoví část společného školského obvodu základní školy zřízení městem Nový Bor a školské obvody základních škol zřízených městem Nový Bor</t>
  </si>
  <si>
    <t>1612622000</t>
  </si>
  <si>
    <t>1/2025</t>
  </si>
  <si>
    <t>Obecně závazná vyhláška o stanovení kratší doby nočního klidu</t>
  </si>
  <si>
    <t>noční klid</t>
  </si>
  <si>
    <t>zákon č. 251/2016 Sb., o některých přestupcích - § 5 odst. 7</t>
  </si>
  <si>
    <t>3/2024: Obecně závazná vyhláška o stanovení kratší doby nočního klidu</t>
  </si>
  <si>
    <t>1612491630</t>
  </si>
  <si>
    <t>3/2024</t>
  </si>
  <si>
    <t>2024-12-05</t>
  </si>
  <si>
    <t>3/2023: Obecně závazná vyhláška o stanovení kratší doby nočního klidu</t>
  </si>
  <si>
    <t>1/2025: Obecně závazná vyhláška o stanovení kratší doby nočního klidu</t>
  </si>
  <si>
    <t>1441971911</t>
  </si>
  <si>
    <t>2/2024</t>
  </si>
  <si>
    <t>Obecně závazná vyhláška města o stanovení obecního systému odpadového hospodářství na území města Nový Bor</t>
  </si>
  <si>
    <t>2025-01-01</t>
  </si>
  <si>
    <t>systém odpadového hospodářství</t>
  </si>
  <si>
    <t>zákon č. 541/2020 Sb., o odpadech - § 59 odst. 4</t>
  </si>
  <si>
    <t>2/2023: Obecně závazná vyhláška města, o stanovení obecního systému odpadového hospodářství na území města Nový Bor</t>
  </si>
  <si>
    <t>1424248261</t>
  </si>
  <si>
    <t>1/2024</t>
  </si>
  <si>
    <t>Obecně závazná vyhláška o stanovení místního koeficientu pro výpočet daně z nemovitých věcí</t>
  </si>
  <si>
    <t>daň z nemovitých věcí - místní koeficient</t>
  </si>
  <si>
    <t>zákon č. 338/1992 Sb., o dani z nemovitých věcí - § 12 odst. 1 písm. a) bod 1</t>
  </si>
  <si>
    <t>4/2006: Obecně závazná vyhláška o stanovení koeficientů pro výpočet daně z nemovitosti v jednotlivých částech města</t>
  </si>
  <si>
    <t>1379795399</t>
  </si>
  <si>
    <t>2/2013</t>
  </si>
  <si>
    <t>Obecně závazná vyhláška, kterou se vydává požární řád a stanoví podmínky k zabezpečení požární ochrany při akcích, kterých se zúčastní větší počet osob</t>
  </si>
  <si>
    <t>2013-11-14</t>
  </si>
  <si>
    <t>Dle přechodného ustanovení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</si>
  <si>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</si>
  <si>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</si>
  <si>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1293999080</t>
  </si>
  <si>
    <t>9/2023</t>
  </si>
  <si>
    <t>Obecně závazná vyhláška o místním poplatku ze psů</t>
  </si>
  <si>
    <t>2024-01-01</t>
  </si>
  <si>
    <t>místní poplatek ze psů</t>
  </si>
  <si>
    <t>zákon č. 565/1990 Sb., o místních poplatcích - § 14 - ze psů</t>
  </si>
  <si>
    <t>1287162170</t>
  </si>
  <si>
    <t>8/2023</t>
  </si>
  <si>
    <t>Obecně závazná vyhláška o místním poplatku za užívání veřejného prostranství</t>
  </si>
  <si>
    <t>2023-12-30</t>
  </si>
  <si>
    <t>místní poplatek za užívání veřejného prostranství</t>
  </si>
  <si>
    <t>zákon č. 565/1990 Sb., o místních poplatcích - § 14 - za užívání veřejného prostranství</t>
  </si>
  <si>
    <t>1/2023: Obecně závazná vyhláška o místním poplatku za užívání veřejného prostranství</t>
  </si>
  <si>
    <t>1286252406</t>
  </si>
  <si>
    <t>7/2023</t>
  </si>
  <si>
    <t>VÝMAZ</t>
  </si>
  <si>
    <t>-</t>
  </si>
  <si>
    <t>1285674763</t>
  </si>
  <si>
    <t>6/2023</t>
  </si>
  <si>
    <t>Obecně závazná vyhláška města Nový Bor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</si>
  <si>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</si>
  <si>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</si>
  <si>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1285666345</t>
  </si>
  <si>
    <t>5/2023</t>
  </si>
  <si>
    <t>Nařízení</t>
  </si>
  <si>
    <t>Nařízení o placeném stání motorových vozidel na místních komunikacích na území města Nový Bor</t>
  </si>
  <si>
    <t xml:space="preserve">pozemní komunikace - zpoplatnění stání a odstavení </t>
  </si>
  <si>
    <t xml:space="preserve">zákon č. 13/1997 Sb., o pozemních komunikacích - § 23 odst. 1 </t>
  </si>
  <si>
    <t>1285649735</t>
  </si>
  <si>
    <t>4/2023</t>
  </si>
  <si>
    <t>Obecně závazná vyhláška k zabezpečení místních záležitostí veřejného pořádku při užívání pyrotechniky</t>
  </si>
  <si>
    <t>2023-12-12</t>
  </si>
  <si>
    <t>veřejný pořádek - pyrotechnika</t>
  </si>
  <si>
    <t>zákon č. 128/2000 Sb., o obcích - § 10 písm. a) - pyrotechnika</t>
  </si>
  <si>
    <t>2/2022: Obecně závazná vyhláška k zabezpečení místních záležitostí veřejného pořádku při užívání pyrotechniky</t>
  </si>
  <si>
    <t>3/2025: Obecně závazná vyhláška města Nový Bor o zákazu odpalování pyrotechnických výrobků a jejich užívání k provádění ohňostrojných prací nebo ohňostrojů</t>
  </si>
  <si>
    <t>1277533899</t>
  </si>
  <si>
    <t>3/2023</t>
  </si>
  <si>
    <t>3/2022: Obecně závazná vyhláška o stanovení kratší doby nočního klidu</t>
  </si>
  <si>
    <t>1277533837</t>
  </si>
  <si>
    <t>6/2017</t>
  </si>
  <si>
    <t>Obecně závazná vyhláška č. 6/2017 o regulaci hlučných činností</t>
  </si>
  <si>
    <t>2017-12-14</t>
  </si>
  <si>
    <t>veřejný pořádek - hlučné činnosti</t>
  </si>
  <si>
    <t>zákon č. 128/2000 Sb., o obcích - § 10 písm. a) - hlučné činnosti</t>
  </si>
  <si>
    <t>1272932590</t>
  </si>
  <si>
    <t>1/2019</t>
  </si>
  <si>
    <t>Nařízení č. 1/2019 o vymezení úseků místních komunikací a chodníků, na kterých se pro jejich malý dopravní význam nezajišťuje sjízdnost a schůdnost odstraňováním sněhu a náledí a o stanovení rozsahu, způsobu a lhůt odstraňování závad ve schůdnosti chodníků, místních komunikací a průjezdních úseků silnic</t>
  </si>
  <si>
    <t>2019-06-11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</si>
  <si>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</si>
  <si>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</si>
  <si>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1272776541</t>
  </si>
  <si>
    <t>4/2009</t>
  </si>
  <si>
    <t>Obecně závazná vyhláška č. 4/2009 k zabezpečení místních záležitostí veřejného pořádku při konzumaci alkoholu na veřejných prostranstvích</t>
  </si>
  <si>
    <t>2009-10-07</t>
  </si>
  <si>
    <t>veřejný pořádek - konzumace alkoholu</t>
  </si>
  <si>
    <t>zákon č. 128/2000 Sb., o obcích - § 10 písm. a) - konzumace alkoholu</t>
  </si>
  <si>
    <t>1272324074</t>
  </si>
  <si>
    <t>4/2005</t>
  </si>
  <si>
    <t>Obecně závazná vyhláška č. 4/2005 o zřízení městské policie</t>
  </si>
  <si>
    <t>2005-05-02</t>
  </si>
  <si>
    <t>obecní policie</t>
  </si>
  <si>
    <t xml:space="preserve">zákon č. 553/1991 Sb., o obecní policii - § 1 odst. 1 </t>
  </si>
  <si>
    <t>1272174366</t>
  </si>
  <si>
    <t>4/2006</t>
  </si>
  <si>
    <t>Obecně závazná vyhláška o stanovení koeficientů pro výpočet daně z nemovitosti v jednotlivých částech města</t>
  </si>
  <si>
    <t>2007-01-01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</si>
  <si>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</si>
  <si>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</si>
  <si>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1/2024: Obecně závazná vyhláška o stanovení místního koeficientu pro výpočet daně z nemovitých věcí; 1/2024: Obecně závazná vyhláška o stanovení místního koeficientu pro výpočet daně z nemovitých věcí</t>
  </si>
  <si>
    <t>1261667967</t>
  </si>
  <si>
    <t>2/2023</t>
  </si>
  <si>
    <t>Obecně závazná vyhláška města, o stanovení obecního systému odpadového hospodářství na území města Nový Bor</t>
  </si>
  <si>
    <t>2/2024: Obecně závazná vyhláška města o stanovení obecního systému odpadového hospodářství na území města Nový Bor</t>
  </si>
  <si>
    <t>1259150690</t>
  </si>
  <si>
    <t>1/2013</t>
  </si>
  <si>
    <t>Obecně závazná vyhláška o užívání plakátovacích ploch v majetku města</t>
  </si>
  <si>
    <t>2013-04-11</t>
  </si>
  <si>
    <t>veřejný pořádek - plakátování</t>
  </si>
  <si>
    <t>zákon č. 128/2000 Sb., o obcích - § 10 písm. c) - plakátování</t>
  </si>
  <si>
    <t>1253639594</t>
  </si>
  <si>
    <t>6/2011</t>
  </si>
  <si>
    <t>Obecně závazná vyhláška o zákazu provozování sázkových her, loterií a jiných podobných her na území města Nový Bor</t>
  </si>
  <si>
    <t>2012-01-01</t>
  </si>
  <si>
    <t>hazardní hry</t>
  </si>
  <si>
    <t xml:space="preserve">zákon č. 186/2016 Sb., o hazardních hrách - § 12 </t>
  </si>
  <si>
    <t>1251241430</t>
  </si>
  <si>
    <t>4/2017</t>
  </si>
  <si>
    <t>Obecně závazná vyhláška, kterou se stanoví část  společného školského obvodu mateřské školy zřízené městem Nový Bor</t>
  </si>
  <si>
    <t>2017-10-18</t>
  </si>
  <si>
    <t>školské obvody - mateřské školy</t>
  </si>
  <si>
    <t>zákon č. 561/2004 Sb., školský zákon - § 179 odst. 3 a § 178 odst. 2 písm. c)</t>
  </si>
  <si>
    <t>1247229944</t>
  </si>
  <si>
    <t>5/2017</t>
  </si>
  <si>
    <t>Obecně závazná vyhláška , kterou se stanoví část společného školského obvodu základní školy zřízení městem Nový Bor a školské obvody základních škol zřízených městem Nový Bor</t>
  </si>
  <si>
    <t>zákon č. 561/2004 Sb., školský zákon - § 178 odst. 2 písm. b); zákon č. 561/2004 Sb., školský zákon - § 178 odst. 2 písm. c)</t>
  </si>
  <si>
    <t>2/2025: Obecně závazná vyhláška, kterou se stanoví část společného školského obvodu základní školy zřízené městem Nový Bor a školské obvody základních škol zřízených městem Nový Bor; 2/2025: Obecně závazná vyhláška, kterou se stanoví část společného školského obvodu základní školy zřízené městem Nový Bor a školské obvody základních škol zřízených městem Nový Bor</t>
  </si>
  <si>
    <t>1247202592</t>
  </si>
  <si>
    <t>1/2023</t>
  </si>
  <si>
    <t>2023-10-12</t>
  </si>
  <si>
    <t>8/2023: Obecně závazná vyhláška o místním poplatku za užívání veřejného prostranství</t>
  </si>
  <si>
    <t>1247063513</t>
  </si>
  <si>
    <t>3/2022</t>
  </si>
  <si>
    <t>2022-12-16</t>
  </si>
  <si>
    <t>1110895870</t>
  </si>
  <si>
    <t>2/2022</t>
  </si>
  <si>
    <t>1110895216</t>
  </si>
  <si>
    <t>1/2022</t>
  </si>
  <si>
    <t>Nařízení o záměru zpracování lesních hospodářských osnov</t>
  </si>
  <si>
    <t>2022-03-10</t>
  </si>
  <si>
    <t>lesní hospodářské osnovy</t>
  </si>
  <si>
    <t>zákon č. 289/1995 Sb., lesní zákon - § 25 odst. 2</t>
  </si>
  <si>
    <t>1006768409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</si>
</sst>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46006.68350878519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HYPERLINK("https://sbirkapp.gov.cz/detail/SPPXDJT7W7O2A27G", "https://sbirkapp.gov.cz/detail/SPPXDJT7W7O2A27G")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45973</v>
      </c>
      <c r="I3" s="1">
        <v>45989.52165470545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HYPERLINK("https://sbirkapp.gov.cz/detail/SPP3RO7UYA6QOINS", "https://sbirkapp.gov.cz/detail/SPP3RO7UYA6QOINS")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45973</v>
      </c>
      <c r="I4" s="1">
        <v>45989.40454266703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HYPERLINK("https://sbirkapp.gov.cz/detail/SPPH3WTSJW4I5VI2", "https://sbirkapp.gov.cz/detail/SPPH3WTSJW4I5VI2")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44</v>
      </c>
      <c r="H5" s="1">
        <v>45609</v>
      </c>
      <c r="I5" s="1">
        <v>45616.6580344591</v>
      </c>
      <c r="J5" t="s">
        <v>50</v>
      </c>
      <c r="K5" t="s">
        <v>31</v>
      </c>
      <c r="M5" t="s">
        <v>45</v>
      </c>
      <c r="N5" t="s">
        <v>46</v>
      </c>
      <c r="P5" t="s">
        <v>51</v>
      </c>
      <c r="R5" t="s">
        <v>52</v>
      </c>
      <c r="S5" t="b">
        <v>0</v>
      </c>
      <c r="T5" s="1">
        <v>46004</v>
      </c>
      <c r="U5" s="2">
        <f>HYPERLINK("https://sbirkapp.gov.cz/detail/SPP6BHHUROTVZXXE", "https://sbirkapp.gov.cz/detail/SPP6BHHUROTVZXXE")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45574</v>
      </c>
      <c r="I6" s="1">
        <v>45576.45341003234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HYPERLINK("https://sbirkapp.gov.cz/detail/SPPQ7Y2TT7OEBRIE", "https://sbirkapp.gov.cz/detail/SPPQ7Y2TT7OEBRIE")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45462</v>
      </c>
      <c r="I7" s="1">
        <v>45474.40788948707</v>
      </c>
      <c r="J7" t="s">
        <v>56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HYPERLINK("https://sbirkapp.gov.cz/detail/SPPJEJF6JM2GOB46", "https://sbirkapp.gov.cz/detail/SPPJEJF6JM2GOB46")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41577</v>
      </c>
      <c r="I8" s="1">
        <v>45295.46617251106</v>
      </c>
      <c r="J8" t="s">
        <v>69</v>
      </c>
      <c r="K8" t="s">
        <v>70</v>
      </c>
      <c r="L8" s="1">
        <v>41577</v>
      </c>
      <c r="M8" t="s">
        <v>71</v>
      </c>
      <c r="N8" t="s">
        <v>72</v>
      </c>
      <c r="S8" t="b">
        <v>1</v>
      </c>
      <c r="U8" s="2">
        <f>HYPERLINK("https://sbirkapp.gov.cz/detail/SPPAPWVHSK2WQDXS", "https://sbirkapp.gov.cz/detail/SPPAPWVHSK2WQDXS")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45273</v>
      </c>
      <c r="I9" s="1">
        <v>45278.29373385658</v>
      </c>
      <c r="J9" t="s">
        <v>76</v>
      </c>
      <c r="K9" t="s">
        <v>31</v>
      </c>
      <c r="M9" t="s">
        <v>77</v>
      </c>
      <c r="N9" t="s">
        <v>78</v>
      </c>
      <c r="S9" t="b">
        <v>1</v>
      </c>
      <c r="U9" s="2">
        <f>HYPERLINK("https://sbirkapp.gov.cz/detail/SPPW2RDUPIBZ34J4", "https://sbirkapp.gov.cz/detail/SPPW2RDUPIBZ34J4")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45273</v>
      </c>
      <c r="I10" s="1">
        <v>45275.41059081589</v>
      </c>
      <c r="J10" t="s">
        <v>82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HYPERLINK("https://sbirkapp.gov.cz/detail/SPPZGZA53PDUA3LK", "https://sbirkapp.gov.cz/detail/SPPZGZA53PDUA3LK")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88</v>
      </c>
      <c r="G11" t="s">
        <v>89</v>
      </c>
      <c r="H11" t="s">
        <v>89</v>
      </c>
      <c r="I11" t="s">
        <v>89</v>
      </c>
      <c r="J11" t="s">
        <v>89</v>
      </c>
      <c r="K11" t="s">
        <v>89</v>
      </c>
      <c r="L11" t="s">
        <v>89</v>
      </c>
      <c r="M11" t="s">
        <v>89</v>
      </c>
      <c r="N11" t="s">
        <v>89</v>
      </c>
      <c r="O11" t="s">
        <v>89</v>
      </c>
      <c r="P11" t="s">
        <v>89</v>
      </c>
      <c r="Q11" t="s">
        <v>89</v>
      </c>
      <c r="R11" t="s">
        <v>89</v>
      </c>
      <c r="S11" t="s">
        <v>89</v>
      </c>
      <c r="T11" t="s">
        <v>89</v>
      </c>
      <c r="U11" t="s">
        <v>89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45273</v>
      </c>
      <c r="I12" s="1">
        <v>45274.40601701615</v>
      </c>
      <c r="J12" t="s">
        <v>76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HYPERLINK("https://sbirkapp.gov.cz/detail/SPPSOGYOEHXWIMOM", "https://sbirkapp.gov.cz/detail/SPPSOGYOEHXWIMOM")</f>
        <v>0</v>
      </c>
      <c r="V12" t="s">
        <v>95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97</v>
      </c>
      <c r="G13" t="s">
        <v>98</v>
      </c>
      <c r="H13" s="1">
        <v>45257</v>
      </c>
      <c r="I13" s="1">
        <v>45274.38912616872</v>
      </c>
      <c r="J13" t="s">
        <v>76</v>
      </c>
      <c r="K13" t="s">
        <v>31</v>
      </c>
      <c r="M13" t="s">
        <v>99</v>
      </c>
      <c r="N13" t="s">
        <v>100</v>
      </c>
      <c r="S13" t="b">
        <v>1</v>
      </c>
      <c r="U13" s="2">
        <f>HYPERLINK("https://sbirkapp.gov.cz/detail/SPPPOYXPRYVHWBKO", "https://sbirkapp.gov.cz/detail/SPPPOYXPRYVHWBKO")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45238</v>
      </c>
      <c r="I14" s="1">
        <v>45257.64882306982</v>
      </c>
      <c r="J14" t="s">
        <v>104</v>
      </c>
      <c r="K14" t="s">
        <v>31</v>
      </c>
      <c r="M14" t="s">
        <v>105</v>
      </c>
      <c r="N14" t="s">
        <v>106</v>
      </c>
      <c r="P14" t="s">
        <v>107</v>
      </c>
      <c r="R14" t="s">
        <v>108</v>
      </c>
      <c r="S14" t="b">
        <v>0</v>
      </c>
      <c r="T14" s="1">
        <v>46021</v>
      </c>
      <c r="U14" s="2">
        <f>HYPERLINK("https://sbirkapp.gov.cz/detail/SPPDQXIVTXN6VULY", "https://sbirkapp.gov.cz/detail/SPPDQXIVTXN6VULY")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44</v>
      </c>
      <c r="H15" s="1">
        <v>45238</v>
      </c>
      <c r="I15" s="1">
        <v>45257.64824867534</v>
      </c>
      <c r="J15" t="s">
        <v>104</v>
      </c>
      <c r="K15" t="s">
        <v>31</v>
      </c>
      <c r="M15" t="s">
        <v>45</v>
      </c>
      <c r="N15" t="s">
        <v>46</v>
      </c>
      <c r="P15" t="s">
        <v>111</v>
      </c>
      <c r="R15" t="s">
        <v>47</v>
      </c>
      <c r="S15" t="b">
        <v>0</v>
      </c>
      <c r="T15" s="1">
        <v>45631</v>
      </c>
      <c r="U15" s="2">
        <f>HYPERLINK("https://sbirkapp.gov.cz/detail/SPPJFKTA4GMI6SLQ", "https://sbirkapp.gov.cz/detail/SPPJFKTA4GMI6SLQ")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43068</v>
      </c>
      <c r="I16" s="1">
        <v>45246.50525505869</v>
      </c>
      <c r="J16" t="s">
        <v>115</v>
      </c>
      <c r="K16" t="s">
        <v>70</v>
      </c>
      <c r="L16" s="1">
        <v>43068</v>
      </c>
      <c r="M16" t="s">
        <v>116</v>
      </c>
      <c r="N16" t="s">
        <v>117</v>
      </c>
      <c r="S16" t="b">
        <v>1</v>
      </c>
      <c r="U16" s="2">
        <f>HYPERLINK("https://sbirkapp.gov.cz/detail/SPP4YHT6QYHUGPUM", "https://sbirkapp.gov.cz/detail/SPP4YHT6QYHUGPUM")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97</v>
      </c>
      <c r="G17" t="s">
        <v>120</v>
      </c>
      <c r="H17" s="1">
        <v>43612</v>
      </c>
      <c r="I17" s="1">
        <v>45246.38405091562</v>
      </c>
      <c r="J17" t="s">
        <v>121</v>
      </c>
      <c r="K17" t="s">
        <v>70</v>
      </c>
      <c r="L17" s="1">
        <v>43612</v>
      </c>
      <c r="M17" t="s">
        <v>122</v>
      </c>
      <c r="N17" t="s">
        <v>123</v>
      </c>
      <c r="S17" t="b">
        <v>1</v>
      </c>
      <c r="U17" s="2">
        <f>HYPERLINK("https://sbirkapp.gov.cz/detail/SPPL4V6RWDTHWGTW", "https://sbirkapp.gov.cz/detail/SPPL4V6RWDTHWGTW")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40078</v>
      </c>
      <c r="I18" s="1">
        <v>45245.67134852598</v>
      </c>
      <c r="J18" t="s">
        <v>127</v>
      </c>
      <c r="K18" t="s">
        <v>70</v>
      </c>
      <c r="L18" s="1">
        <v>40078</v>
      </c>
      <c r="M18" t="s">
        <v>128</v>
      </c>
      <c r="N18" t="s">
        <v>129</v>
      </c>
      <c r="S18" t="b">
        <v>1</v>
      </c>
      <c r="U18" s="2">
        <f>HYPERLINK("https://sbirkapp.gov.cz/detail/SPPF6NRSYEVQQASG", "https://sbirkapp.gov.cz/detail/SPPF6NRSYEVQQASG")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38474</v>
      </c>
      <c r="I19" s="1">
        <v>45245.54945945217</v>
      </c>
      <c r="J19" t="s">
        <v>133</v>
      </c>
      <c r="K19" t="s">
        <v>70</v>
      </c>
      <c r="L19" s="1">
        <v>38474</v>
      </c>
      <c r="M19" t="s">
        <v>134</v>
      </c>
      <c r="N19" t="s">
        <v>135</v>
      </c>
      <c r="S19" t="b">
        <v>1</v>
      </c>
      <c r="U19" s="2">
        <f>HYPERLINK("https://sbirkapp.gov.cz/detail/SPPYGNS2KQTBNB42", "https://sbirkapp.gov.cz/detail/SPPYGNS2KQTBNB42")</f>
        <v>0</v>
      </c>
      <c r="V19" t="s">
        <v>136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137</v>
      </c>
      <c r="F20" t="s">
        <v>28</v>
      </c>
      <c r="G20" t="s">
        <v>138</v>
      </c>
      <c r="H20" s="1">
        <v>38810</v>
      </c>
      <c r="I20" s="1">
        <v>45229.62694691423</v>
      </c>
      <c r="J20" t="s">
        <v>139</v>
      </c>
      <c r="K20" t="s">
        <v>70</v>
      </c>
      <c r="L20" s="1">
        <v>38810</v>
      </c>
      <c r="M20" t="s">
        <v>140</v>
      </c>
      <c r="N20" t="s">
        <v>141</v>
      </c>
      <c r="R20" t="s">
        <v>142</v>
      </c>
      <c r="S20" t="b">
        <v>0</v>
      </c>
      <c r="T20" s="1">
        <v>45658</v>
      </c>
      <c r="U20" s="2">
        <f>HYPERLINK("https://sbirkapp.gov.cz/detail/SPP6FCRE3ZXMB6CA", "https://sbirkapp.gov.cz/detail/SPP6FCRE3ZXMB6CA")</f>
        <v>0</v>
      </c>
      <c r="V20" t="s">
        <v>143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45210</v>
      </c>
      <c r="I21" s="1">
        <v>45223.53402635703</v>
      </c>
      <c r="J21" t="s">
        <v>76</v>
      </c>
      <c r="K21" t="s">
        <v>31</v>
      </c>
      <c r="M21" t="s">
        <v>57</v>
      </c>
      <c r="N21" t="s">
        <v>58</v>
      </c>
      <c r="R21" t="s">
        <v>146</v>
      </c>
      <c r="S21" t="b">
        <v>0</v>
      </c>
      <c r="T21" s="1">
        <v>45658</v>
      </c>
      <c r="U21" s="2">
        <f>HYPERLINK("https://sbirkapp.gov.cz/detail/SPPPKO2DGDV37A5Q", "https://sbirkapp.gov.cz/detail/SPPPKO2DGDV37A5Q")</f>
        <v>0</v>
      </c>
      <c r="V21" t="s">
        <v>147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149</v>
      </c>
      <c r="H22" s="1">
        <v>41360</v>
      </c>
      <c r="I22" s="1">
        <v>45212.408516859</v>
      </c>
      <c r="J22" t="s">
        <v>150</v>
      </c>
      <c r="K22" t="s">
        <v>70</v>
      </c>
      <c r="L22" s="1">
        <v>41360</v>
      </c>
      <c r="M22" t="s">
        <v>151</v>
      </c>
      <c r="N22" t="s">
        <v>152</v>
      </c>
      <c r="S22" t="b">
        <v>1</v>
      </c>
      <c r="U22" s="2">
        <f>HYPERLINK("https://sbirkapp.gov.cz/detail/SPPMGUYPD2KEKITS", "https://sbirkapp.gov.cz/detail/SPPMGUYPD2KEKITS")</f>
        <v>0</v>
      </c>
      <c r="V22" t="s">
        <v>153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154</v>
      </c>
      <c r="F23" t="s">
        <v>28</v>
      </c>
      <c r="G23" t="s">
        <v>155</v>
      </c>
      <c r="H23" s="1">
        <v>40892</v>
      </c>
      <c r="I23" s="1">
        <v>45208.40290651123</v>
      </c>
      <c r="J23" t="s">
        <v>156</v>
      </c>
      <c r="K23" t="s">
        <v>70</v>
      </c>
      <c r="L23" s="1">
        <v>40892</v>
      </c>
      <c r="M23" t="s">
        <v>157</v>
      </c>
      <c r="N23" t="s">
        <v>158</v>
      </c>
      <c r="S23" t="b">
        <v>1</v>
      </c>
      <c r="U23" s="2">
        <f>HYPERLINK("https://sbirkapp.gov.cz/detail/SPPIYBMRGAD7KTPK", "https://sbirkapp.gov.cz/detail/SPPIYBMRGAD7KTPK")</f>
        <v>0</v>
      </c>
      <c r="V23" t="s">
        <v>159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160</v>
      </c>
      <c r="F24" t="s">
        <v>28</v>
      </c>
      <c r="G24" t="s">
        <v>161</v>
      </c>
      <c r="H24" s="1">
        <v>43011</v>
      </c>
      <c r="I24" s="1">
        <v>45196.60344902926</v>
      </c>
      <c r="J24" t="s">
        <v>162</v>
      </c>
      <c r="K24" t="s">
        <v>70</v>
      </c>
      <c r="L24" s="1">
        <v>43011</v>
      </c>
      <c r="M24" t="s">
        <v>163</v>
      </c>
      <c r="N24" t="s">
        <v>164</v>
      </c>
      <c r="S24" t="b">
        <v>1</v>
      </c>
      <c r="U24" s="2">
        <f>HYPERLINK("https://sbirkapp.gov.cz/detail/SPPGQWNLCT2K2DNO", "https://sbirkapp.gov.cz/detail/SPPGQWNLCT2K2DNO")</f>
        <v>0</v>
      </c>
      <c r="V24" t="s">
        <v>165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166</v>
      </c>
      <c r="F25" t="s">
        <v>28</v>
      </c>
      <c r="G25" t="s">
        <v>167</v>
      </c>
      <c r="H25" s="1">
        <v>43011</v>
      </c>
      <c r="I25" s="1">
        <v>45196.57828684981</v>
      </c>
      <c r="J25" t="s">
        <v>162</v>
      </c>
      <c r="K25" t="s">
        <v>70</v>
      </c>
      <c r="L25" s="1">
        <v>43011</v>
      </c>
      <c r="M25" t="s">
        <v>39</v>
      </c>
      <c r="N25" t="s">
        <v>168</v>
      </c>
      <c r="R25" t="s">
        <v>169</v>
      </c>
      <c r="S25" t="b">
        <v>0</v>
      </c>
      <c r="T25" s="1">
        <v>46004</v>
      </c>
      <c r="U25" s="2">
        <f>HYPERLINK("https://sbirkapp.gov.cz/detail/SPPYQWMILQAPZYGA", "https://sbirkapp.gov.cz/detail/SPPYQWMILQAPZYGA")</f>
        <v>0</v>
      </c>
      <c r="V25" t="s">
        <v>170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171</v>
      </c>
      <c r="F26" t="s">
        <v>28</v>
      </c>
      <c r="G26" t="s">
        <v>81</v>
      </c>
      <c r="H26" s="1">
        <v>45182</v>
      </c>
      <c r="I26" s="1">
        <v>45196.43760567442</v>
      </c>
      <c r="J26" t="s">
        <v>172</v>
      </c>
      <c r="K26" t="s">
        <v>31</v>
      </c>
      <c r="M26" t="s">
        <v>83</v>
      </c>
      <c r="N26" t="s">
        <v>84</v>
      </c>
      <c r="R26" t="s">
        <v>173</v>
      </c>
      <c r="S26" t="b">
        <v>0</v>
      </c>
      <c r="T26" s="1">
        <v>45290</v>
      </c>
      <c r="U26" s="2">
        <f>HYPERLINK("https://sbirkapp.gov.cz/detail/SPP76GS2KG3E3AWG", "https://sbirkapp.gov.cz/detail/SPP76GS2KG3E3AWG")</f>
        <v>0</v>
      </c>
      <c r="V26" t="s">
        <v>174</v>
      </c>
      <c r="W26">
        <v>4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175</v>
      </c>
      <c r="F27" t="s">
        <v>28</v>
      </c>
      <c r="G27" t="s">
        <v>44</v>
      </c>
      <c r="H27" s="1">
        <v>44881</v>
      </c>
      <c r="I27" s="1">
        <v>44896.32508950662</v>
      </c>
      <c r="J27" t="s">
        <v>176</v>
      </c>
      <c r="K27" t="s">
        <v>31</v>
      </c>
      <c r="M27" t="s">
        <v>45</v>
      </c>
      <c r="N27" t="s">
        <v>46</v>
      </c>
      <c r="R27" t="s">
        <v>51</v>
      </c>
      <c r="S27" t="b">
        <v>0</v>
      </c>
      <c r="T27" s="1">
        <v>45272</v>
      </c>
      <c r="U27" s="2">
        <f>HYPERLINK("https://sbirkapp.gov.cz/detail/SPPSPXAFHJPZDOJM", "https://sbirkapp.gov.cz/detail/SPPSPXAFHJPZDOJM")</f>
        <v>0</v>
      </c>
      <c r="V27" t="s">
        <v>177</v>
      </c>
      <c r="W27">
        <v>4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178</v>
      </c>
      <c r="F28" t="s">
        <v>28</v>
      </c>
      <c r="G28" t="s">
        <v>103</v>
      </c>
      <c r="H28" s="1">
        <v>44881</v>
      </c>
      <c r="I28" s="1">
        <v>44896.32403158995</v>
      </c>
      <c r="J28" t="s">
        <v>176</v>
      </c>
      <c r="K28" t="s">
        <v>31</v>
      </c>
      <c r="M28" t="s">
        <v>105</v>
      </c>
      <c r="N28" t="s">
        <v>106</v>
      </c>
      <c r="R28" t="s">
        <v>34</v>
      </c>
      <c r="S28" t="b">
        <v>0</v>
      </c>
      <c r="T28" s="1">
        <v>45272</v>
      </c>
      <c r="U28" s="2">
        <f>HYPERLINK("https://sbirkapp.gov.cz/detail/SPPJQN6U6SXHYVNE", "https://sbirkapp.gov.cz/detail/SPPJQN6U6SXHYVNE")</f>
        <v>0</v>
      </c>
      <c r="V28" t="s">
        <v>179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180</v>
      </c>
      <c r="F29" t="s">
        <v>97</v>
      </c>
      <c r="G29" t="s">
        <v>181</v>
      </c>
      <c r="H29" s="1">
        <v>44613</v>
      </c>
      <c r="I29" s="1">
        <v>44615.33748435433</v>
      </c>
      <c r="J29" t="s">
        <v>182</v>
      </c>
      <c r="K29" t="s">
        <v>31</v>
      </c>
      <c r="M29" t="s">
        <v>183</v>
      </c>
      <c r="N29" t="s">
        <v>184</v>
      </c>
      <c r="S29" t="b">
        <v>1</v>
      </c>
      <c r="U29" s="2">
        <f>HYPERLINK("https://sbirkapp.gov.cz/detail/SPPYH5X7ZG5F4F6K", "https://sbirkapp.gov.cz/detail/SPPYH5X7ZG5F4F6K")</f>
        <v>0</v>
      </c>
      <c r="V29" t="s">
        <v>185</v>
      </c>
      <c r="W2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2026-05-03T00:22:36Z</dcterms:created>
  <dcterms:modified xsi:type="dcterms:W3CDTF">2026-05-03T00:22:36Z</dcterms:modified>
</cp:coreProperties>
</file>