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<sst xmlns="http://schemas.openxmlformats.org/spreadsheetml/2006/main" count="447" uniqueCount="185">
  <si>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</si>
  <si>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</si>
  <si>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</si>
  <si>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</si>
  <si>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</si>
  <si>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</si>
  <si>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</si>
  <si>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</si>
  <si>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</si>
  <si>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</si>
  <si>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</si>
  <si>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</si>
  <si>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</si>
  <si>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</si>
  <si>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</si>
  <si>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</si>
  <si>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</si>
  <si>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</si>
  <si>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</si>
  <si>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</si>
  <si>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</si>
  <si>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</si>
  <si>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</si>
  <si>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Blížejov</t>
  </si>
  <si>
    <t>00253243</t>
  </si>
  <si>
    <t>u8nbjux</t>
  </si>
  <si>
    <t>Plzeňský kraj</t>
  </si>
  <si>
    <t>3/2025</t>
  </si>
  <si>
    <t>Obecně závazná vyhláška</t>
  </si>
  <si>
    <t>Obecně závazná vyhláška obce Blížejov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</si>
  <si>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</si>
  <si>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</si>
  <si>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</si>
  <si>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</si>
  <si>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8/2024: Obecně závazná vyhláška obce Blížejov o místním poplatku za obecní systém odpadového hospodářství</t>
  </si>
  <si>
    <t>1621077355</t>
  </si>
  <si>
    <t>2/2025</t>
  </si>
  <si>
    <t>Obecně závazná vyhláška obce Blížejov o místním poplatku ze psů</t>
  </si>
  <si>
    <t>místní poplatek ze psů</t>
  </si>
  <si>
    <t>zákon č. 565/1990 Sb., o místních poplatcích - § 14 - ze psů</t>
  </si>
  <si>
    <t>7/2024: Obecně závazná vyhláška obce Blížejov o místním poplatku ze psů</t>
  </si>
  <si>
    <t>1621073951</t>
  </si>
  <si>
    <t>1/2025</t>
  </si>
  <si>
    <t xml:space="preserve">Obecně závazná vyhláška obce Blížejov, kterou se mění obecně závazná vyhláška obce Blížejov č. 9/2024, o stanovení obecního systému odpadového hospodářství </t>
  </si>
  <si>
    <t>2025-10-25</t>
  </si>
  <si>
    <t>systém odpadového hospodářství</t>
  </si>
  <si>
    <t>zákon č. 541/2020 Sb., o odpadech - § 59 odst. 4</t>
  </si>
  <si>
    <t>9/2024: Obecně závazná vyhláška OBCE BLÍŽEJOV o stanovení obecního systému odpadového hospodářství</t>
  </si>
  <si>
    <t>1589988217</t>
  </si>
  <si>
    <t>9/2024</t>
  </si>
  <si>
    <t>Obecně závazná vyhláška OBCE BLÍŽEJOV o stanovení obecního systému odpadového hospodářství</t>
  </si>
  <si>
    <t>2024-12-27</t>
  </si>
  <si>
    <t>1/2019: o stanovení systému shromažďování, sběru, přepravy, třídění, využívání a odstraňování komunálních odpadů a nakládání se stavebním odpadem na území obce Blížejov</t>
  </si>
  <si>
    <t xml:space="preserve">1/2025: Obecně závazná vyhláška obce Blížejov, kterou se mění obecně závazná vyhláška obce Blížejov č. 9/2024, o stanovení obecního systému odpadového hospodářství </t>
  </si>
  <si>
    <t>1451992956</t>
  </si>
  <si>
    <t>8/2024</t>
  </si>
  <si>
    <t>2025-01-01</t>
  </si>
  <si>
    <t>3/2023: Obecně závazná vyhláška o místním poplatku za obecní systém odpadového hospodářství; 1/2024: kterou se mění obecně závazná vyhláška obce Blížejov č. 3/2023,  o místním poplatku za obecní systém odpadového hospodářství</t>
  </si>
  <si>
    <t>3/2025: Obecně závazná vyhláška obce Blížejov o místním poplatku za obecní systém odpadového hospodářství</t>
  </si>
  <si>
    <t>1451990273</t>
  </si>
  <si>
    <t>7/2024</t>
  </si>
  <si>
    <t>4/2023: o místním poplatku ze psů</t>
  </si>
  <si>
    <t>2/2025: Obecně závazná vyhláška obce Blížejov o místním poplatku ze psů</t>
  </si>
  <si>
    <t>1451986964</t>
  </si>
  <si>
    <t>6/2024</t>
  </si>
  <si>
    <t>„Obecně závazná vyhláška obce Blížejov, kterou se zvyšuje koeficient, jímž se násobí sazba daně u skupiny pozemků a skupiny obytných budov a kterou se stanoví místní koeficient pro jednotlivé skupiny nemovitých věcí“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</si>
  <si>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</si>
  <si>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</si>
  <si>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1/2009: o stanovení koeficientu pro výpočet daně z nemovitostí u pozemků a staveb a stanovení místního koeficientu pro výpočet daně z nemovitostí; 2/2024: o stanovení místního koeficientu pro obec</t>
  </si>
  <si>
    <t>1418879669</t>
  </si>
  <si>
    <t>5/2024</t>
  </si>
  <si>
    <t>VÝMAZ</t>
  </si>
  <si>
    <t>-</t>
  </si>
  <si>
    <t>1417041204</t>
  </si>
  <si>
    <t>4/2024</t>
  </si>
  <si>
    <t>1416136746</t>
  </si>
  <si>
    <t>3/2024</t>
  </si>
  <si>
    <t>Obecně závazná vyhláška obce Blížejov,  o nočním klidu</t>
  </si>
  <si>
    <t>2024-10-09</t>
  </si>
  <si>
    <t>noční klid</t>
  </si>
  <si>
    <t>zákon č. 251/2016 Sb., o některých přestupcích - § 5 odst. 7</t>
  </si>
  <si>
    <t>1/2023: Vyhláška obce Blížejov o nočním klidu</t>
  </si>
  <si>
    <t>1416123322</t>
  </si>
  <si>
    <t>2/2024</t>
  </si>
  <si>
    <t>o stanovení místního koeficientu pro obec</t>
  </si>
  <si>
    <t>daň z nemovitých věcí - místní koeficient</t>
  </si>
  <si>
    <t>zákon č. 338/1992 Sb., o dani z nemovitých věcí - § 12 odst. 1 písm. a) bod 1</t>
  </si>
  <si>
    <t>1/2009: o stanovení koeficientu pro výpočet daně z nemovitostí u pozemků a staveb a stanovení místního koeficientu pro výpočet daně z nemovitostí</t>
  </si>
  <si>
    <t>6/2024: „Obecně závazná vyhláška obce Blížejov, kterou se zvyšuje koeficient, jímž se násobí sazba daně u skupiny pozemků a skupiny obytných budov a kterou se stanoví místní koeficient pro jednotlivé skupiny nemovitých věcí“</t>
  </si>
  <si>
    <t>1376763175</t>
  </si>
  <si>
    <t>1/2024</t>
  </si>
  <si>
    <t>kterou se mění obecně závazná vyhláška obce Blížejov č. 3/2023,  o místním poplatku za obecní systém odpadového hospodářství</t>
  </si>
  <si>
    <t>2024-04-06</t>
  </si>
  <si>
    <t>3/2023: Obecně závazná vyhláška o místním poplatku za obecní systém odpadového hospodářství</t>
  </si>
  <si>
    <t>1333498698</t>
  </si>
  <si>
    <t>5/2023</t>
  </si>
  <si>
    <t>ze vstupného</t>
  </si>
  <si>
    <t>2024-01-01</t>
  </si>
  <si>
    <t>místní poplatek ze vstupného</t>
  </si>
  <si>
    <t>zákon č. 565/1990 Sb., o místních poplatcích - § 14 - ze vstupného</t>
  </si>
  <si>
    <t>4/2019: o místním poplatku ze vstupného</t>
  </si>
  <si>
    <t>1287940417</t>
  </si>
  <si>
    <t>4/2023</t>
  </si>
  <si>
    <t>o místním poplatku ze psů</t>
  </si>
  <si>
    <t>3/2019: o místním poplatku ze psů</t>
  </si>
  <si>
    <t>1287938478</t>
  </si>
  <si>
    <t>3/2023</t>
  </si>
  <si>
    <t>Obecně závazná vyhláška o místním poplatku za obecní systém odpadového hospodářství</t>
  </si>
  <si>
    <t>1/2021: o místním poplatku za obecní systém odpadového hospodářství</t>
  </si>
  <si>
    <t>1/2024: kterou se mění obecně závazná vyhláška obce Blížejov č. 3/2023,  o místním poplatku za obecní systém odpadového hospodářství</t>
  </si>
  <si>
    <t>1287933383</t>
  </si>
  <si>
    <t>2/2023</t>
  </si>
  <si>
    <t>Obecně závazná vyhláška obce Blížejov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</si>
  <si>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</si>
  <si>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</si>
  <si>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1/2022: Obecně závazná vyhláška obce Blížejov o místním poplatku za užívání veřejného prostranství</t>
  </si>
  <si>
    <t>1287927753</t>
  </si>
  <si>
    <t>1/2023</t>
  </si>
  <si>
    <t>Vyhláška obce Blížejov o nočním klidu</t>
  </si>
  <si>
    <t>2023-05-05</t>
  </si>
  <si>
    <t>3/2024: Obecně závazná vyhláška obce Blížejov,  o nočním klidu</t>
  </si>
  <si>
    <t>1177935683</t>
  </si>
  <si>
    <t>3/2022</t>
  </si>
  <si>
    <t>Obecně závazná vyhláška obce Blížejov  o pohybu psů a jiného zvířectva na veřejných prostranstvích k zabezpečení místních záležitostí veřejného pořádku</t>
  </si>
  <si>
    <t>2022-10-14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</si>
  <si>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</si>
  <si>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</si>
  <si>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2/2012: k zabezpečení místních záležitostí veřejného pořádku</t>
  </si>
  <si>
    <t>1087802466</t>
  </si>
  <si>
    <t>2/2022</t>
  </si>
  <si>
    <t>Obecně závazná vyhláška obce Blížejov k zajištění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</si>
  <si>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</si>
  <si>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</si>
  <si>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1087798823</t>
  </si>
  <si>
    <t>1/2022</t>
  </si>
  <si>
    <t>2/2011: o místním poplatku za užívání veřejného prostranství</t>
  </si>
  <si>
    <t>2/2023: Obecně závazná vyhláška obce Blížejov o místním poplatku za užívání veřejného prostranství</t>
  </si>
  <si>
    <t>1087796283</t>
  </si>
  <si>
    <t>1/2019</t>
  </si>
  <si>
    <t>1069211795</t>
  </si>
  <si>
    <t>1/2021</t>
  </si>
  <si>
    <t>o místním poplatku za obecní systém odpadového hospodářství</t>
  </si>
  <si>
    <t>2022-01-01</t>
  </si>
  <si>
    <t>Dle přechodného ustanovení</t>
  </si>
  <si>
    <t>1023067459</t>
  </si>
  <si>
    <t>4/2019</t>
  </si>
  <si>
    <t>o místním poplatku ze vstupného</t>
  </si>
  <si>
    <t>2020-01-01</t>
  </si>
  <si>
    <t>5/2023: ze vstupného</t>
  </si>
  <si>
    <t>1023064881</t>
  </si>
  <si>
    <t>3/2019</t>
  </si>
  <si>
    <t>1023063809</t>
  </si>
  <si>
    <t>o stanovení systému shromažďování, sběru, přepravy, třídění, využívání a odstraňování komunálních odpadů a nakládání se stavebním odpadem na území obce Blížejov</t>
  </si>
  <si>
    <t>2019-10-08</t>
  </si>
  <si>
    <t>1023061145</t>
  </si>
  <si>
    <t>2/2018</t>
  </si>
  <si>
    <t>kterou se vydává požární řád obce</t>
  </si>
  <si>
    <t>2018-07-17</t>
  </si>
  <si>
    <t>požární ochrana - požární řád</t>
  </si>
  <si>
    <t>zákon č. 133/1985 Sb., o požární ochraně - § 29 odst. 1 písm. o) bod 1</t>
  </si>
  <si>
    <t>1023055935</t>
  </si>
  <si>
    <t>1/2016</t>
  </si>
  <si>
    <t>kterou se stanoví část společného školského obvoduzákladní školy a mateřské školy Blížejov</t>
  </si>
  <si>
    <t>2016-04-01</t>
  </si>
  <si>
    <t>školské obvody - základní školy</t>
  </si>
  <si>
    <t>zákon č. 561/2004 Sb., školský zákon - § 178 odst. 2 písm. c)</t>
  </si>
  <si>
    <t>1023054180</t>
  </si>
  <si>
    <t>2/2012</t>
  </si>
  <si>
    <t>k zabezpečení místních záležitostí veřejného pořádku</t>
  </si>
  <si>
    <t>2013-01-01</t>
  </si>
  <si>
    <t>veřejný pořádek - chov a pohyb zvířat; veřejný pořádek - údržba a ochrana veřejné zeleně; pohyb psů; veřejný pořádek - jiné</t>
  </si>
  <si>
    <t>zákon č. 128/2000 Sb., o obcích - § 10 písm. a)  - chov a pohyb zvířat; zákon č. 128/2000 Sb., o obcích - § 10 písm. c) - údržba a ochrana veřejné zeleně; zákon č. 246/1992 Sb., na ochranu zvířat proti týrání - § 24 odst. 2; zákon č. 128/2000 Sb., o obcích - § 10 písm. c) - jiné</t>
  </si>
  <si>
    <t>2/2022: Obecně závazná vyhláška obce Blížejov k zajištění udržování čistoty ulic a jiných veřejných prostranství k ochraně životního prostředí, zeleně v zástavbě a ostatní veřejné zeleně; 3/2022: Obecně závazná vyhláška obce Blížejov  o pohybu psů a jiného zvířectva na veřejných prostranstvích k zabezpečení místních záležitostí veřejného pořádku</t>
  </si>
  <si>
    <t>1023048744</t>
  </si>
  <si>
    <t>2/2011</t>
  </si>
  <si>
    <t>o místním poplatku za užívání veřejného prostranství</t>
  </si>
  <si>
    <t>2012-01-01</t>
  </si>
  <si>
    <t>1023034541</t>
  </si>
  <si>
    <t>1/2009</t>
  </si>
  <si>
    <t>o stanovení koeficientu pro výpočet daně z nemovitostí u pozemků a staveb a stanovení místního koeficientu pro výpočet daně z nemovitostí</t>
  </si>
  <si>
    <t>2010-01-01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</si>
  <si>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</si>
  <si>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</si>
  <si>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2/2024: o stanovení místního koeficientu pro obec; 6/2024: „Obecně závazná vyhláška obce Blížejov, kterou se zvyšuje koeficient, jímž se násobí sazba daně u skupiny pozemků a skupiny obytných budov a kterou se stanoví místní koeficient pro jednotlivé skupiny nemovitých věcí“</t>
  </si>
  <si>
    <t>1023032363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</si>
</sst>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46006.35505015331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HYPERLINK("https://sbirkapp.gov.cz/detail/SPPZ5GD7GHI7R6FC", "https://sbirkapp.gov.cz/detail/SPPZ5GD7GHI7R6FC")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46002</v>
      </c>
      <c r="I3" s="1">
        <v>46006.35084821078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HYPERLINK("https://sbirkapp.gov.cz/detail/SPP7TGGHNQLWCGZU", "https://sbirkapp.gov.cz/detail/SPP7TGGHNQLWCGZU")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45827</v>
      </c>
      <c r="I4" s="1">
        <v>45940.37896835685</v>
      </c>
      <c r="J4" t="s">
        <v>44</v>
      </c>
      <c r="K4" t="s">
        <v>31</v>
      </c>
      <c r="M4" t="s">
        <v>45</v>
      </c>
      <c r="N4" t="s">
        <v>46</v>
      </c>
      <c r="O4" t="s">
        <v>47</v>
      </c>
      <c r="S4" t="b">
        <v>1</v>
      </c>
      <c r="U4" s="2">
        <f>HYPERLINK("https://sbirkapp.gov.cz/detail/SPPVVAFIP4RCAG6A", "https://sbirkapp.gov.cz/detail/SPPVVAFIP4RCAG6A")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45637</v>
      </c>
      <c r="I5" s="1">
        <v>45638.63702211508</v>
      </c>
      <c r="J5" t="s">
        <v>51</v>
      </c>
      <c r="K5" t="s">
        <v>31</v>
      </c>
      <c r="M5" t="s">
        <v>45</v>
      </c>
      <c r="N5" t="s">
        <v>46</v>
      </c>
      <c r="P5" t="s">
        <v>52</v>
      </c>
      <c r="Q5" t="s">
        <v>53</v>
      </c>
      <c r="S5" t="b">
        <v>1</v>
      </c>
      <c r="U5" s="2">
        <f>HYPERLINK("https://sbirkapp.gov.cz/detail/SPPIDCCHVYJKVIBI", "https://sbirkapp.gov.cz/detail/SPPIDCCHVYJKVIBI")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29</v>
      </c>
      <c r="H6" s="1">
        <v>45637</v>
      </c>
      <c r="I6" s="1">
        <v>45638.63333818103</v>
      </c>
      <c r="J6" t="s">
        <v>56</v>
      </c>
      <c r="K6" t="s">
        <v>31</v>
      </c>
      <c r="M6" t="s">
        <v>32</v>
      </c>
      <c r="N6" t="s">
        <v>33</v>
      </c>
      <c r="P6" t="s">
        <v>57</v>
      </c>
      <c r="R6" t="s">
        <v>58</v>
      </c>
      <c r="S6" t="b">
        <v>0</v>
      </c>
      <c r="T6" s="1">
        <v>46023</v>
      </c>
      <c r="U6" s="2">
        <f>HYPERLINK("https://sbirkapp.gov.cz/detail/SPPRXVOTF3PE3HEA", "https://sbirkapp.gov.cz/detail/SPPRXVOTF3PE3HEA")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37</v>
      </c>
      <c r="H7" s="1">
        <v>45637</v>
      </c>
      <c r="I7" s="1">
        <v>45638.629132025</v>
      </c>
      <c r="J7" t="s">
        <v>56</v>
      </c>
      <c r="K7" t="s">
        <v>31</v>
      </c>
      <c r="M7" t="s">
        <v>38</v>
      </c>
      <c r="N7" t="s">
        <v>39</v>
      </c>
      <c r="P7" t="s">
        <v>61</v>
      </c>
      <c r="R7" t="s">
        <v>62</v>
      </c>
      <c r="S7" t="b">
        <v>0</v>
      </c>
      <c r="T7" s="1">
        <v>46023</v>
      </c>
      <c r="U7" s="2">
        <f>HYPERLINK("https://sbirkapp.gov.cz/detail/SPP3GZJAAFSQ3MLI", "https://sbirkapp.gov.cz/detail/SPP3GZJAAFSQ3MLI")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45554</v>
      </c>
      <c r="I8" s="1">
        <v>45565.63384883999</v>
      </c>
      <c r="J8" t="s">
        <v>56</v>
      </c>
      <c r="K8" t="s">
        <v>31</v>
      </c>
      <c r="M8" t="s">
        <v>66</v>
      </c>
      <c r="N8" t="s">
        <v>67</v>
      </c>
      <c r="P8" t="s">
        <v>68</v>
      </c>
      <c r="S8" t="b">
        <v>1</v>
      </c>
      <c r="U8" s="2">
        <f>HYPERLINK("https://sbirkapp.gov.cz/detail/SPP7GFB2Z3RZRI6S", "https://sbirkapp.gov.cz/detail/SPP7GFB2Z3RZRI6S")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71</v>
      </c>
      <c r="G9" t="s">
        <v>72</v>
      </c>
      <c r="H9" t="s">
        <v>72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71</v>
      </c>
      <c r="G10" t="s">
        <v>72</v>
      </c>
      <c r="H10" t="s">
        <v>72</v>
      </c>
      <c r="I10" t="s">
        <v>72</v>
      </c>
      <c r="J10" t="s">
        <v>72</v>
      </c>
      <c r="K10" t="s">
        <v>72</v>
      </c>
      <c r="L10" t="s">
        <v>72</v>
      </c>
      <c r="M10" t="s">
        <v>72</v>
      </c>
      <c r="N10" t="s">
        <v>72</v>
      </c>
      <c r="O10" t="s">
        <v>72</v>
      </c>
      <c r="P10" t="s">
        <v>72</v>
      </c>
      <c r="Q10" t="s">
        <v>72</v>
      </c>
      <c r="R10" t="s">
        <v>72</v>
      </c>
      <c r="S10" t="s">
        <v>72</v>
      </c>
      <c r="T10" t="s">
        <v>72</v>
      </c>
      <c r="U10" t="s">
        <v>72</v>
      </c>
      <c r="V10" t="s">
        <v>75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76</v>
      </c>
      <c r="F11" t="s">
        <v>28</v>
      </c>
      <c r="G11" t="s">
        <v>77</v>
      </c>
      <c r="H11" s="1">
        <v>45554</v>
      </c>
      <c r="I11" s="1">
        <v>45559.36350225935</v>
      </c>
      <c r="J11" t="s">
        <v>78</v>
      </c>
      <c r="K11" t="s">
        <v>31</v>
      </c>
      <c r="M11" t="s">
        <v>79</v>
      </c>
      <c r="N11" t="s">
        <v>80</v>
      </c>
      <c r="P11" t="s">
        <v>81</v>
      </c>
      <c r="S11" t="b">
        <v>1</v>
      </c>
      <c r="U11" s="2">
        <f>HYPERLINK("https://sbirkapp.gov.cz/detail/SPPCJDDEXNFVFQKW", "https://sbirkapp.gov.cz/detail/SPPCJDDEXNFVFQKW")</f>
        <v>0</v>
      </c>
      <c r="V11" t="s">
        <v>82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45463</v>
      </c>
      <c r="I12" s="1">
        <v>45467.61552640446</v>
      </c>
      <c r="J12" t="s">
        <v>56</v>
      </c>
      <c r="K12" t="s">
        <v>31</v>
      </c>
      <c r="M12" t="s">
        <v>85</v>
      </c>
      <c r="N12" t="s">
        <v>86</v>
      </c>
      <c r="P12" t="s">
        <v>87</v>
      </c>
      <c r="R12" t="s">
        <v>88</v>
      </c>
      <c r="S12" t="b">
        <v>0</v>
      </c>
      <c r="T12" s="1">
        <v>45658</v>
      </c>
      <c r="U12" s="2">
        <f>HYPERLINK("https://sbirkapp.gov.cz/detail/SPPFHTW67DTACA2O", "https://sbirkapp.gov.cz/detail/SPPFHTW67DTACA2O")</f>
        <v>0</v>
      </c>
      <c r="V12" t="s">
        <v>89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45372</v>
      </c>
      <c r="I13" s="1">
        <v>45373.45731142369</v>
      </c>
      <c r="J13" t="s">
        <v>92</v>
      </c>
      <c r="K13" t="s">
        <v>31</v>
      </c>
      <c r="M13" t="s">
        <v>32</v>
      </c>
      <c r="N13" t="s">
        <v>33</v>
      </c>
      <c r="O13" t="s">
        <v>93</v>
      </c>
      <c r="R13" t="s">
        <v>34</v>
      </c>
      <c r="S13" t="b">
        <v>0</v>
      </c>
      <c r="T13" s="1">
        <v>45658</v>
      </c>
      <c r="U13" s="2">
        <f>HYPERLINK("https://sbirkapp.gov.cz/detail/SPP3TRDSNWKP6ZVW", "https://sbirkapp.gov.cz/detail/SPP3TRDSNWKP6ZVW")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45274</v>
      </c>
      <c r="I14" s="1">
        <v>45279.35084584522</v>
      </c>
      <c r="J14" t="s">
        <v>97</v>
      </c>
      <c r="K14" t="s">
        <v>31</v>
      </c>
      <c r="M14" t="s">
        <v>98</v>
      </c>
      <c r="N14" t="s">
        <v>99</v>
      </c>
      <c r="P14" t="s">
        <v>100</v>
      </c>
      <c r="S14" t="b">
        <v>1</v>
      </c>
      <c r="U14" s="2">
        <f>HYPERLINK("https://sbirkapp.gov.cz/detail/SPPCDH5IXMSQMZLE", "https://sbirkapp.gov.cz/detail/SPPCDH5IXMSQMZLE")</f>
        <v>0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45274</v>
      </c>
      <c r="I15" s="1">
        <v>45279.34920697382</v>
      </c>
      <c r="J15" t="s">
        <v>97</v>
      </c>
      <c r="K15" t="s">
        <v>31</v>
      </c>
      <c r="M15" t="s">
        <v>38</v>
      </c>
      <c r="N15" t="s">
        <v>39</v>
      </c>
      <c r="P15" t="s">
        <v>104</v>
      </c>
      <c r="R15" t="s">
        <v>40</v>
      </c>
      <c r="S15" t="b">
        <v>0</v>
      </c>
      <c r="T15" s="1">
        <v>45658</v>
      </c>
      <c r="U15" s="2">
        <f>HYPERLINK("https://sbirkapp.gov.cz/detail/SPPLLCNOWCVYKEUW", "https://sbirkapp.gov.cz/detail/SPPLLCNOWCVYKEUW")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107</v>
      </c>
      <c r="H16" s="1">
        <v>45274</v>
      </c>
      <c r="I16" s="1">
        <v>45279.34383498495</v>
      </c>
      <c r="J16" t="s">
        <v>97</v>
      </c>
      <c r="K16" t="s">
        <v>31</v>
      </c>
      <c r="M16" t="s">
        <v>32</v>
      </c>
      <c r="N16" t="s">
        <v>33</v>
      </c>
      <c r="P16" t="s">
        <v>108</v>
      </c>
      <c r="Q16" t="s">
        <v>109</v>
      </c>
      <c r="R16" t="s">
        <v>34</v>
      </c>
      <c r="S16" t="b">
        <v>0</v>
      </c>
      <c r="T16" s="1">
        <v>45658</v>
      </c>
      <c r="U16" s="2">
        <f>HYPERLINK("https://sbirkapp.gov.cz/detail/SPPCL6FYN3UEFFKO", "https://sbirkapp.gov.cz/detail/SPPCL6FYN3UEFFKO")</f>
        <v>0</v>
      </c>
      <c r="V16" t="s">
        <v>110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111</v>
      </c>
      <c r="F17" t="s">
        <v>28</v>
      </c>
      <c r="G17" t="s">
        <v>112</v>
      </c>
      <c r="H17" s="1">
        <v>45274</v>
      </c>
      <c r="I17" s="1">
        <v>45279.33669964479</v>
      </c>
      <c r="J17" t="s">
        <v>97</v>
      </c>
      <c r="K17" t="s">
        <v>31</v>
      </c>
      <c r="M17" t="s">
        <v>113</v>
      </c>
      <c r="N17" t="s">
        <v>114</v>
      </c>
      <c r="P17" t="s">
        <v>115</v>
      </c>
      <c r="S17" t="b">
        <v>1</v>
      </c>
      <c r="U17" s="2">
        <f>HYPERLINK("https://sbirkapp.gov.cz/detail/SPP2UAHGOZ2XI5XW", "https://sbirkapp.gov.cz/detail/SPP2UAHGOZ2XI5XW")</f>
        <v>0</v>
      </c>
      <c r="V17" t="s">
        <v>116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117</v>
      </c>
      <c r="F18" t="s">
        <v>28</v>
      </c>
      <c r="G18" t="s">
        <v>118</v>
      </c>
      <c r="H18" s="1">
        <v>45029</v>
      </c>
      <c r="I18" s="1">
        <v>45036.53452892726</v>
      </c>
      <c r="J18" t="s">
        <v>119</v>
      </c>
      <c r="K18" t="s">
        <v>31</v>
      </c>
      <c r="M18" t="s">
        <v>79</v>
      </c>
      <c r="N18" t="s">
        <v>80</v>
      </c>
      <c r="R18" t="s">
        <v>120</v>
      </c>
      <c r="S18" t="b">
        <v>0</v>
      </c>
      <c r="T18" s="1">
        <v>45574</v>
      </c>
      <c r="U18" s="2">
        <f>HYPERLINK("https://sbirkapp.gov.cz/detail/SPPBCG4PHKFYBGXA", "https://sbirkapp.gov.cz/detail/SPPBCG4PHKFYBGXA")</f>
        <v>0</v>
      </c>
      <c r="V18" t="s">
        <v>121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122</v>
      </c>
      <c r="F19" t="s">
        <v>28</v>
      </c>
      <c r="G19" t="s">
        <v>123</v>
      </c>
      <c r="H19" s="1">
        <v>44826</v>
      </c>
      <c r="I19" s="1">
        <v>44833.47422490274</v>
      </c>
      <c r="J19" t="s">
        <v>124</v>
      </c>
      <c r="K19" t="s">
        <v>31</v>
      </c>
      <c r="M19" t="s">
        <v>125</v>
      </c>
      <c r="N19" t="s">
        <v>126</v>
      </c>
      <c r="P19" t="s">
        <v>127</v>
      </c>
      <c r="S19" t="b">
        <v>1</v>
      </c>
      <c r="U19" s="2">
        <f>HYPERLINK("https://sbirkapp.gov.cz/detail/SPPG6GWA5OOO3RFG", "https://sbirkapp.gov.cz/detail/SPPG6GWA5OOO3RFG")</f>
        <v>0</v>
      </c>
      <c r="V19" t="s">
        <v>128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129</v>
      </c>
      <c r="F20" t="s">
        <v>28</v>
      </c>
      <c r="G20" t="s">
        <v>130</v>
      </c>
      <c r="H20" s="1">
        <v>44826</v>
      </c>
      <c r="I20" s="1">
        <v>44833.47107451736</v>
      </c>
      <c r="J20" t="s">
        <v>124</v>
      </c>
      <c r="K20" t="s">
        <v>31</v>
      </c>
      <c r="M20" t="s">
        <v>131</v>
      </c>
      <c r="N20" t="s">
        <v>132</v>
      </c>
      <c r="P20" t="s">
        <v>127</v>
      </c>
      <c r="S20" t="b">
        <v>1</v>
      </c>
      <c r="U20" s="2">
        <f>HYPERLINK("https://sbirkapp.gov.cz/detail/SPPRYNMN47DB7AVG", "https://sbirkapp.gov.cz/detail/SPPRYNMN47DB7AVG")</f>
        <v>0</v>
      </c>
      <c r="V20" t="s">
        <v>133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134</v>
      </c>
      <c r="F21" t="s">
        <v>28</v>
      </c>
      <c r="G21" t="s">
        <v>112</v>
      </c>
      <c r="H21" s="1">
        <v>44826</v>
      </c>
      <c r="I21" s="1">
        <v>44833.46793033611</v>
      </c>
      <c r="J21" t="s">
        <v>124</v>
      </c>
      <c r="K21" t="s">
        <v>31</v>
      </c>
      <c r="M21" t="s">
        <v>113</v>
      </c>
      <c r="N21" t="s">
        <v>114</v>
      </c>
      <c r="P21" t="s">
        <v>135</v>
      </c>
      <c r="R21" t="s">
        <v>136</v>
      </c>
      <c r="S21" t="b">
        <v>0</v>
      </c>
      <c r="T21" s="1">
        <v>45292</v>
      </c>
      <c r="U21" s="2">
        <f>HYPERLINK("https://sbirkapp.gov.cz/detail/SPPSDTVA4DVHL7ZA", "https://sbirkapp.gov.cz/detail/SPPSDTVA4DVHL7ZA")</f>
        <v>0</v>
      </c>
      <c r="V21" t="s">
        <v>137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138</v>
      </c>
      <c r="F22" t="s">
        <v>71</v>
      </c>
      <c r="G22" t="s">
        <v>72</v>
      </c>
      <c r="H22" t="s">
        <v>72</v>
      </c>
      <c r="I22" t="s">
        <v>72</v>
      </c>
      <c r="J22" t="s">
        <v>72</v>
      </c>
      <c r="K22" t="s">
        <v>72</v>
      </c>
      <c r="L22" t="s">
        <v>72</v>
      </c>
      <c r="M22" t="s">
        <v>72</v>
      </c>
      <c r="N22" t="s">
        <v>72</v>
      </c>
      <c r="O22" t="s">
        <v>72</v>
      </c>
      <c r="P22" t="s">
        <v>72</v>
      </c>
      <c r="Q22" t="s">
        <v>72</v>
      </c>
      <c r="R22" t="s">
        <v>72</v>
      </c>
      <c r="S22" t="s">
        <v>72</v>
      </c>
      <c r="T22" t="s">
        <v>72</v>
      </c>
      <c r="U22" t="s">
        <v>72</v>
      </c>
      <c r="V22" t="s">
        <v>139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140</v>
      </c>
      <c r="F23" t="s">
        <v>28</v>
      </c>
      <c r="G23" t="s">
        <v>141</v>
      </c>
      <c r="H23" s="1">
        <v>44377</v>
      </c>
      <c r="I23" s="1">
        <v>44656.44660196146</v>
      </c>
      <c r="J23" t="s">
        <v>142</v>
      </c>
      <c r="K23" t="s">
        <v>143</v>
      </c>
      <c r="L23" s="1">
        <v>44396</v>
      </c>
      <c r="M23" t="s">
        <v>32</v>
      </c>
      <c r="N23" t="s">
        <v>33</v>
      </c>
      <c r="R23" t="s">
        <v>93</v>
      </c>
      <c r="S23" t="b">
        <v>0</v>
      </c>
      <c r="T23" s="1">
        <v>45292</v>
      </c>
      <c r="U23" s="2">
        <f>HYPERLINK("https://sbirkapp.gov.cz/detail/SPPAAQHMP6KE7YCA", "https://sbirkapp.gov.cz/detail/SPPAAQHMP6KE7YCA")</f>
        <v>0</v>
      </c>
      <c r="V23" t="s">
        <v>144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145</v>
      </c>
      <c r="F24" t="s">
        <v>28</v>
      </c>
      <c r="G24" t="s">
        <v>146</v>
      </c>
      <c r="H24" s="1">
        <v>43811</v>
      </c>
      <c r="I24" s="1">
        <v>44656.44448445312</v>
      </c>
      <c r="J24" t="s">
        <v>147</v>
      </c>
      <c r="K24" t="s">
        <v>143</v>
      </c>
      <c r="L24" s="1">
        <v>43812</v>
      </c>
      <c r="M24" t="s">
        <v>98</v>
      </c>
      <c r="N24" t="s">
        <v>99</v>
      </c>
      <c r="R24" t="s">
        <v>148</v>
      </c>
      <c r="S24" t="b">
        <v>0</v>
      </c>
      <c r="T24" s="1">
        <v>45292</v>
      </c>
      <c r="U24" s="2">
        <f>HYPERLINK("https://sbirkapp.gov.cz/detail/SPPBQUEIUAJRV2U4", "https://sbirkapp.gov.cz/detail/SPPBQUEIUAJRV2U4")</f>
        <v>0</v>
      </c>
      <c r="V24" t="s">
        <v>149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150</v>
      </c>
      <c r="F25" t="s">
        <v>28</v>
      </c>
      <c r="G25" t="s">
        <v>103</v>
      </c>
      <c r="H25" s="1">
        <v>43811</v>
      </c>
      <c r="I25" s="1">
        <v>44656.44290600564</v>
      </c>
      <c r="J25" t="s">
        <v>147</v>
      </c>
      <c r="K25" t="s">
        <v>143</v>
      </c>
      <c r="L25" s="1">
        <v>43812</v>
      </c>
      <c r="M25" t="s">
        <v>38</v>
      </c>
      <c r="N25" t="s">
        <v>39</v>
      </c>
      <c r="R25" t="s">
        <v>61</v>
      </c>
      <c r="S25" t="b">
        <v>0</v>
      </c>
      <c r="T25" s="1">
        <v>45292</v>
      </c>
      <c r="U25" s="2">
        <f>HYPERLINK("https://sbirkapp.gov.cz/detail/SPP5K5UCD2GT3PQM", "https://sbirkapp.gov.cz/detail/SPP5K5UCD2GT3PQM")</f>
        <v>0</v>
      </c>
      <c r="V25" t="s">
        <v>151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138</v>
      </c>
      <c r="F26" t="s">
        <v>28</v>
      </c>
      <c r="G26" t="s">
        <v>152</v>
      </c>
      <c r="H26" s="1">
        <v>43727</v>
      </c>
      <c r="I26" s="1">
        <v>44656.44132704426</v>
      </c>
      <c r="J26" t="s">
        <v>153</v>
      </c>
      <c r="K26" t="s">
        <v>143</v>
      </c>
      <c r="L26" s="1">
        <v>43731</v>
      </c>
      <c r="M26" t="s">
        <v>45</v>
      </c>
      <c r="N26" t="s">
        <v>46</v>
      </c>
      <c r="R26" t="s">
        <v>47</v>
      </c>
      <c r="S26" t="b">
        <v>0</v>
      </c>
      <c r="T26" s="1">
        <v>45653</v>
      </c>
      <c r="U26" s="2">
        <f>HYPERLINK("https://sbirkapp.gov.cz/detail/SPPFZUFQ22KUVORE", "https://sbirkapp.gov.cz/detail/SPPFZUFQ22KUVORE")</f>
        <v>0</v>
      </c>
      <c r="V26" t="s">
        <v>154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155</v>
      </c>
      <c r="F27" t="s">
        <v>28</v>
      </c>
      <c r="G27" t="s">
        <v>156</v>
      </c>
      <c r="H27" s="1">
        <v>43279</v>
      </c>
      <c r="I27" s="1">
        <v>44656.43706156217</v>
      </c>
      <c r="J27" t="s">
        <v>157</v>
      </c>
      <c r="K27" t="s">
        <v>143</v>
      </c>
      <c r="L27" s="1">
        <v>43283</v>
      </c>
      <c r="M27" t="s">
        <v>158</v>
      </c>
      <c r="N27" t="s">
        <v>159</v>
      </c>
      <c r="S27" t="b">
        <v>1</v>
      </c>
      <c r="U27" s="2">
        <f>HYPERLINK("https://sbirkapp.gov.cz/detail/SPP7KJHUJIG5Q2AU", "https://sbirkapp.gov.cz/detail/SPP7KJHUJIG5Q2AU")</f>
        <v>0</v>
      </c>
      <c r="V27" t="s">
        <v>160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161</v>
      </c>
      <c r="F28" t="s">
        <v>28</v>
      </c>
      <c r="G28" t="s">
        <v>162</v>
      </c>
      <c r="H28" s="1">
        <v>42446</v>
      </c>
      <c r="I28" s="1">
        <v>44656.43442670821</v>
      </c>
      <c r="J28" t="s">
        <v>163</v>
      </c>
      <c r="K28" t="s">
        <v>143</v>
      </c>
      <c r="L28" s="1">
        <v>42446</v>
      </c>
      <c r="M28" t="s">
        <v>164</v>
      </c>
      <c r="N28" t="s">
        <v>165</v>
      </c>
      <c r="S28" t="b">
        <v>1</v>
      </c>
      <c r="U28" s="2">
        <f>HYPERLINK("https://sbirkapp.gov.cz/detail/SPP7TSQ3UHD5EZDI", "https://sbirkapp.gov.cz/detail/SPP7TSQ3UHD5EZDI")</f>
        <v>0</v>
      </c>
      <c r="V28" t="s">
        <v>166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167</v>
      </c>
      <c r="F29" t="s">
        <v>28</v>
      </c>
      <c r="G29" t="s">
        <v>168</v>
      </c>
      <c r="H29" s="1">
        <v>41256</v>
      </c>
      <c r="I29" s="1">
        <v>44656.42911345308</v>
      </c>
      <c r="J29" t="s">
        <v>169</v>
      </c>
      <c r="K29" t="s">
        <v>143</v>
      </c>
      <c r="L29" s="1">
        <v>41256</v>
      </c>
      <c r="M29" t="s">
        <v>170</v>
      </c>
      <c r="N29" t="s">
        <v>171</v>
      </c>
      <c r="R29" t="s">
        <v>172</v>
      </c>
      <c r="S29" t="b">
        <v>0</v>
      </c>
      <c r="T29" s="1">
        <v>44848</v>
      </c>
      <c r="U29" s="2">
        <f>HYPERLINK("https://sbirkapp.gov.cz/detail/SPPGM4PCNFBTYAGU", "https://sbirkapp.gov.cz/detail/SPPGM4PCNFBTYAGU")</f>
        <v>0</v>
      </c>
      <c r="V29" t="s">
        <v>173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174</v>
      </c>
      <c r="F30" t="s">
        <v>28</v>
      </c>
      <c r="G30" t="s">
        <v>175</v>
      </c>
      <c r="H30" s="1">
        <v>40801</v>
      </c>
      <c r="I30" s="1">
        <v>44656.41653006051</v>
      </c>
      <c r="J30" t="s">
        <v>176</v>
      </c>
      <c r="K30" t="s">
        <v>143</v>
      </c>
      <c r="L30" s="1">
        <v>40818</v>
      </c>
      <c r="M30" t="s">
        <v>113</v>
      </c>
      <c r="N30" t="s">
        <v>114</v>
      </c>
      <c r="R30" t="s">
        <v>115</v>
      </c>
      <c r="S30" t="b">
        <v>0</v>
      </c>
      <c r="T30" s="1">
        <v>44848</v>
      </c>
      <c r="U30" s="2">
        <f>HYPERLINK("https://sbirkapp.gov.cz/detail/SPPHWRFQLG7L326Y", "https://sbirkapp.gov.cz/detail/SPPHWRFQLG7L326Y")</f>
        <v>0</v>
      </c>
      <c r="V30" t="s">
        <v>177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178</v>
      </c>
      <c r="F31" t="s">
        <v>28</v>
      </c>
      <c r="G31" t="s">
        <v>179</v>
      </c>
      <c r="H31" s="1">
        <v>40122</v>
      </c>
      <c r="I31" s="1">
        <v>44656.41390360772</v>
      </c>
      <c r="J31" t="s">
        <v>180</v>
      </c>
      <c r="K31" t="s">
        <v>143</v>
      </c>
      <c r="L31" s="1">
        <v>40123</v>
      </c>
      <c r="M31" t="s">
        <v>181</v>
      </c>
      <c r="N31" t="s">
        <v>182</v>
      </c>
      <c r="R31" t="s">
        <v>183</v>
      </c>
      <c r="S31" t="b">
        <v>0</v>
      </c>
      <c r="T31" s="1">
        <v>45658</v>
      </c>
      <c r="U31" s="2">
        <f>HYPERLINK("https://sbirkapp.gov.cz/detail/SPPU3FK3ZW6PDZVG", "https://sbirkapp.gov.cz/detail/SPPU3FK3ZW6PDZVG")</f>
        <v>0</v>
      </c>
      <c r="V31" t="s">
        <v>184</v>
      </c>
      <c r="W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2026-09-27T22:12:58Z</dcterms:created>
  <dcterms:modified xsi:type="dcterms:W3CDTF">2026-09-27T22:12:58Z</dcterms:modified>
</cp:coreProperties>
</file>