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<sst xmlns="http://schemas.openxmlformats.org/spreadsheetml/2006/main" count="688" uniqueCount="302">
  <si>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</si>
  <si>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</si>
  <si>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</si>
  <si>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</si>
  <si>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</si>
  <si>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</si>
  <si>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</si>
  <si>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</si>
  <si>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</si>
  <si>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</si>
  <si>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</si>
  <si>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</si>
  <si>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</si>
  <si>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</si>
  <si>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</si>
  <si>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</si>
  <si>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</si>
  <si>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</si>
  <si>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</si>
  <si>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</si>
  <si>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</si>
  <si>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</si>
  <si>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</si>
  <si>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Znojmo</t>
  </si>
  <si>
    <t>00293881</t>
  </si>
  <si>
    <t>ns4a987</t>
  </si>
  <si>
    <t>Jihomoravský kraj</t>
  </si>
  <si>
    <t>3/2026</t>
  </si>
  <si>
    <t>Obecně závazná vyhláška</t>
  </si>
  <si>
    <t>kterou se zakazuje hraní míčových a jiných podobných her na vymezených veřejných prostranstvích</t>
  </si>
  <si>
    <t>2026-07-02</t>
  </si>
  <si>
    <t>Běžný</t>
  </si>
  <si>
    <t>veřejný pořádek - jiné; veřejný pořádek - jiné</t>
  </si>
  <si>
    <t>zákon č. 128/2000 Sb., o obcích - § 10 písm. a) - jiné; zákon č. 128/2000 Sb., o obcích - § 10 písm. c) - jiné</t>
  </si>
  <si>
    <t>4/2022: kterou se zakazuje hraní míčových a jiných podobných her na vymezených veřejných prostranstvích</t>
  </si>
  <si>
    <t>1715826968</t>
  </si>
  <si>
    <t>2/2026</t>
  </si>
  <si>
    <t>kterou se zakazuje požívání alkoholických nápojů na vymezených veřejných prostranstvích</t>
  </si>
  <si>
    <t>2026-04-16</t>
  </si>
  <si>
    <t>veřejný pořádek - konzumace alkoholu</t>
  </si>
  <si>
    <t>zákon č. 128/2000 Sb., o obcích - § 10 písm. a) - konzumace alkoholu</t>
  </si>
  <si>
    <t>3/2025: kterou se zakazuje požívání alkoholických nápojů na vymezených veřejných prostranstvích</t>
  </si>
  <si>
    <t>1673559282</t>
  </si>
  <si>
    <t>1/2026</t>
  </si>
  <si>
    <t>o regulaci doby nočního klidu a o zajištění veřejného pořádku při provozování veřejnosti přístupných kulturních podniků</t>
  </si>
  <si>
    <t>noční klid; veřejný pořádek - podmínky pro pořádání veřejně přístupných akcí</t>
  </si>
  <si>
    <t>zákon č. 251/2016 Sb., o některých přestupcích - § 5 odst. 7; zákon č. 128/2000 Sb., o obcích - § 10 písm. b) - podmínky pro pořádání veřejně přístupných akcí</t>
  </si>
  <si>
    <t>6/2025: o regulaci doby nočního klidu a o zajištění veřejného pořádku při provozování veřejnosti přístupných kulturních podniků</t>
  </si>
  <si>
    <t>1673558786</t>
  </si>
  <si>
    <t>7/2025</t>
  </si>
  <si>
    <t>o regulaci zacházení s pyrotechnickými výrobky</t>
  </si>
  <si>
    <t>2025-12-27</t>
  </si>
  <si>
    <t>pyrotechnické výrobky</t>
  </si>
  <si>
    <t>zákon č. 206/2015 Sb., zákon o pyrotechnice - § 35c</t>
  </si>
  <si>
    <t>5/2024: kterou se reguluje používání zábavní pyrotechniky</t>
  </si>
  <si>
    <t>1620264706</t>
  </si>
  <si>
    <t>6/2025</t>
  </si>
  <si>
    <t>2025-08-27</t>
  </si>
  <si>
    <t>4/2025: o regulaci doby nočního klidu a o zajištění veřejného pořádku při provozování veřejnosti přístupných kulturních podniků; 5/2025: kterou se mění Obecně závazná vyhláška města Znojma o regulaci doby nočního klidu a o zajištění veřejného pořádku při provozování veřejnosti přístupných kulturních podniků, ze dne 31.03.2025</t>
  </si>
  <si>
    <t>1/2026: o regulaci doby nočního klidu a o zajištění veřejného pořádku při provozování veřejnosti přístupných kulturních podniků</t>
  </si>
  <si>
    <t>1563563400</t>
  </si>
  <si>
    <t>5/2025</t>
  </si>
  <si>
    <t>kterou se mění Obecně závazná vyhláška města Znojma o regulaci doby nočního klidu a o zajištění veřejného pořádku při provozování veřejnosti přístupných kulturních podniků, ze dne 31.03.2025</t>
  </si>
  <si>
    <t>2025-07-03</t>
  </si>
  <si>
    <t>4/2025: o regulaci doby nočního klidu a o zajištění veřejného pořádku při provozování veřejnosti přístupných kulturních podniků</t>
  </si>
  <si>
    <t>1540489322</t>
  </si>
  <si>
    <t>4/2025</t>
  </si>
  <si>
    <t>2025-04-17</t>
  </si>
  <si>
    <t>1/2024: o regulaci doby nočního klidu a o zajištění veřejného pořádku při provozování veřejnosti přístupných kulturních podniků ; 4/2024: kterou se mění obecně závazná vyhláška města Znojma o regulaci doby nočního klidu a o zajištění veřejného pořádku při provozování veřejnosti přístupných kulturních podniků, ze dne 22.04.2024</t>
  </si>
  <si>
    <t>5/2025: kterou se mění Obecně závazná vyhláška města Znojma o regulaci doby nočního klidu a o zajištění veřejného pořádku při provozování veřejnosti přístupných kulturních podniků, ze dne 31.03.2025</t>
  </si>
  <si>
    <t>1503621792</t>
  </si>
  <si>
    <t>3/2025</t>
  </si>
  <si>
    <t>6/2024: kterou se zakazuje požívání alkoholických nápojů na vymezených veřejných prostranstvích</t>
  </si>
  <si>
    <t>2/2026: kterou se zakazuje požívání alkoholických nápojů na vymezených veřejných prostranstvích</t>
  </si>
  <si>
    <t>1503511701</t>
  </si>
  <si>
    <t>2/2025</t>
  </si>
  <si>
    <t>kterou se stanoví školské obvody mateřských škol zřízených městem Znojmem a část školského obvodu mateřské školy zřízené městem Znojmem</t>
  </si>
  <si>
    <t>2025-02-22</t>
  </si>
  <si>
    <t>školské obvody - mateřské školy; školské obvody - mateřské školy</t>
  </si>
  <si>
    <t>zákon č. 561/2004 Sb., školský zákon - § 179 odst. 3 a § 178 odst. 2 písm. b); zákon č. 561/2004 Sb., školský zákon - § 179 odst. 3 a § 178 odst. 2 písm. c)</t>
  </si>
  <si>
    <t>2/2020: kterou se stanoví školské obvody mateřských škol zřízených městem Znojmem a část školského obvodu mateřské školy zřízené městem</t>
  </si>
  <si>
    <t>1476819493</t>
  </si>
  <si>
    <t>1/2025</t>
  </si>
  <si>
    <t>kterou se stanoví školské obvody základních škol zřízených městem Znojmem a část školského obvodu základní školy zřízené městem Znojmem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</si>
  <si>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</si>
  <si>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</si>
  <si>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1/2020: kterou se stanoví školské obvody základních škol zřízených městem Znojmem a část školského obvodu základní školy zřízené městem</t>
  </si>
  <si>
    <t>1476819561</t>
  </si>
  <si>
    <t>10/2024</t>
  </si>
  <si>
    <t>o regulaci provozování hazardních her</t>
  </si>
  <si>
    <t>2025-01-01</t>
  </si>
  <si>
    <t>hazardní hry</t>
  </si>
  <si>
    <t>zákon č. 186/2016 Sb., o hazardních hrách - § 12 odst. 1</t>
  </si>
  <si>
    <t>5/2013: o regulaci provozu sázkových her, loterií a jiných podobných her</t>
  </si>
  <si>
    <t>1451365330</t>
  </si>
  <si>
    <t>9/2024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</si>
  <si>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</si>
  <si>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</si>
  <si>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</si>
  <si>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7/2023: o místním poplatku za obecní systém odpadového hospodářství</t>
  </si>
  <si>
    <t>1438399252</t>
  </si>
  <si>
    <t>8/2024</t>
  </si>
  <si>
    <t>kterou se vydává Požární řád města Znojma</t>
  </si>
  <si>
    <t>2024-10-02</t>
  </si>
  <si>
    <t>požární ochrana - požární řád</t>
  </si>
  <si>
    <t>zákon č. 133/1985 Sb., o požární ochraně - § 29 odst. 1 písm. o) bod 1</t>
  </si>
  <si>
    <t>9/2005: kterou se stanoví podmínky k zabezpečení požární ochrany při akcích, kterých se zúčastní větší počet osob</t>
  </si>
  <si>
    <t>1413189434</t>
  </si>
  <si>
    <t>7/2024</t>
  </si>
  <si>
    <t>o stanovení koeficientu daně z nemovitých věcí</t>
  </si>
  <si>
    <t>daň z nemovitých věcí - místní koeficient; daň z nemovitých věcí - místní koeficient</t>
  </si>
  <si>
    <t>zákon č. 338/1992 Sb., o dani z nemovitých věcí - § 12 odst. 1 písm. a) bod 2; zákon č. 338/1992 Sb., o dani z nemovitých věcí - § 12 odst. 1 písm. a) bod 4</t>
  </si>
  <si>
    <t>5/2011: o stanovení místního koeficientu pro výpočet daně z nemovitosti</t>
  </si>
  <si>
    <t>1413189507</t>
  </si>
  <si>
    <t>6/2024</t>
  </si>
  <si>
    <t>2/2022: kterou se zakazuje požívání alkoholických nápojů na vymezených veřejných prostranstvích</t>
  </si>
  <si>
    <t>1413189381</t>
  </si>
  <si>
    <t>5/2024</t>
  </si>
  <si>
    <t>kterou se reguluje používání zábavní pyrotechniky</t>
  </si>
  <si>
    <t>veřejný pořádek - pyrotechnika</t>
  </si>
  <si>
    <t>zákon č. 128/2000 Sb., o obcích - § 10 písm. a) - pyrotechnika</t>
  </si>
  <si>
    <t>3/2022: kterou se reguluje používání zábavní pyrotechniky</t>
  </si>
  <si>
    <t>7/2025: o regulaci zacházení s pyrotechnickými výrobky</t>
  </si>
  <si>
    <t>1413136477</t>
  </si>
  <si>
    <t>4/2024</t>
  </si>
  <si>
    <t>kterou se mění obecně závazná vyhláška města Znojma o regulaci doby nočního klidu a o zajištění veřejného pořádku při provozování veřejnosti přístupných kulturních podniků, ze dne 22.04.2024</t>
  </si>
  <si>
    <t>2024-06-28</t>
  </si>
  <si>
    <t>veřejný pořádek - podmínky pro pořádání veřejně přístupných akcí; noční klid</t>
  </si>
  <si>
    <t>zákon č. 128/2000 Sb., o obcích - § 10 písm. b) - podmínky pro pořádání veřejně přístupných akcí; zákon č. 251/2016 Sb., o některých přestupcích - § 5 odst. 7</t>
  </si>
  <si>
    <t xml:space="preserve">1/2024: o regulaci doby nočního klidu a o zajištění veřejného pořádku při provozování veřejnosti přístupných kulturních podniků </t>
  </si>
  <si>
    <t>1372106826</t>
  </si>
  <si>
    <t>3/2024</t>
  </si>
  <si>
    <t>k ochraně životního prostředí, veřejné zeleně a jiných veřejných prostranství</t>
  </si>
  <si>
    <t>veřejný pořádek - údržba a ochrana veřejné zeleně</t>
  </si>
  <si>
    <t>zákon č. 128/2000 Sb., o obcích - § 10 písm. c) - údržba a ochrana veřejné zeleně</t>
  </si>
  <si>
    <t>1372106545</t>
  </si>
  <si>
    <t>9/2005</t>
  </si>
  <si>
    <t>kterou se stanoví podmínky k zabezpečení požární ochrany při akcích, kterých se zúčastní větší počet osob</t>
  </si>
  <si>
    <t>2005-11-26</t>
  </si>
  <si>
    <t>Dle přechodného ustanovení</t>
  </si>
  <si>
    <t>požární ochrana - podmínky při akcích</t>
  </si>
  <si>
    <t>zákon č. 133/1985 Sb., o požární ochraně - § 29 odst. 1 písm. o) bod 2</t>
  </si>
  <si>
    <t>8/2024: kterou se vydává Požární řád města Znojma</t>
  </si>
  <si>
    <t>1364197238</t>
  </si>
  <si>
    <t>3/2002</t>
  </si>
  <si>
    <t>VÝMAZ</t>
  </si>
  <si>
    <t>-</t>
  </si>
  <si>
    <t>1362719836</t>
  </si>
  <si>
    <t>2/2024</t>
  </si>
  <si>
    <t>Nařízení</t>
  </si>
  <si>
    <t>kterým se vyhlašuje záměr zadat zpracování lesní hospodářské osnovy na období let 2026-2035 v zařizovacím obvodu "Znojmo" (LHC 615801)</t>
  </si>
  <si>
    <t>2024-05-28</t>
  </si>
  <si>
    <t>lesní hospodářské osnovy</t>
  </si>
  <si>
    <t>zákon č. 289/1995 Sb., lesní zákon - § 25 odst. 2</t>
  </si>
  <si>
    <t>1357832436</t>
  </si>
  <si>
    <t>1/2024</t>
  </si>
  <si>
    <t xml:space="preserve">o regulaci doby nočního klidu a o zajištění veřejného pořádku při provozování veřejnosti přístupných kulturních podniků </t>
  </si>
  <si>
    <t>2024-04-29</t>
  </si>
  <si>
    <t>4/2024: kterou se mění obecně závazná vyhláška města Znojma o regulaci doby nočního klidu a o zajištění veřejného pořádku při provozování veřejnosti přístupných kulturních podniků, ze dne 22.04.2024; 4/2024: kterou se mění obecně závazná vyhláška města Znojma o regulaci doby nočního klidu a o zajištění veřejného pořádku při provozování veřejnosti přístupných kulturních podniků, ze dne 22.04.2024</t>
  </si>
  <si>
    <t>1347890850</t>
  </si>
  <si>
    <t>4/2012</t>
  </si>
  <si>
    <t>k zabezpečení místních záležitostí veřejného pořádku na veřejných prostranstvích a pravidla pro pohyb psů na veřejných prostranstvích</t>
  </si>
  <si>
    <t>2012-07-17</t>
  </si>
  <si>
    <t>pohyb psů</t>
  </si>
  <si>
    <t>zákon č. 246/1992 Sb., na ochranu zvířat proti týrání - § 24 odst. 2</t>
  </si>
  <si>
    <t>1321958294</t>
  </si>
  <si>
    <t>7/2023</t>
  </si>
  <si>
    <t>2024-01-01</t>
  </si>
  <si>
    <t>4/2023: o místním poplatku za obecní systém odpadového hospodářství</t>
  </si>
  <si>
    <t>9/2024: o místním poplatku za obecní systém odpadového hospodářství</t>
  </si>
  <si>
    <t>1285803431</t>
  </si>
  <si>
    <t>6/2023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</si>
  <si>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</si>
  <si>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</si>
  <si>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</si>
  <si>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1285803184</t>
  </si>
  <si>
    <t>5/2023</t>
  </si>
  <si>
    <t>o místním poplatku za povolení k vjezdu s motorovým vozidlem do vybraných míst a částí měst</t>
  </si>
  <si>
    <t>místní poplatek za povolení k vjezdu</t>
  </si>
  <si>
    <t>zákon č. 565/1990 Sb., o místních poplatcích - § 14 - za povolení k vjezdu</t>
  </si>
  <si>
    <t>1285802823</t>
  </si>
  <si>
    <t>4/2023</t>
  </si>
  <si>
    <t>5/2022: o místním poplatku za obecní systém odpadového hospodářství</t>
  </si>
  <si>
    <t>1274881776</t>
  </si>
  <si>
    <t>3/2023</t>
  </si>
  <si>
    <t>o zřízení Městské policie Znojmo</t>
  </si>
  <si>
    <t>2023-12-06</t>
  </si>
  <si>
    <t>obecní policie</t>
  </si>
  <si>
    <t xml:space="preserve">zákon č. 553/1991 Sb., o obecní policii - § 1 odst. 1 </t>
  </si>
  <si>
    <t>1274824623</t>
  </si>
  <si>
    <t>2/2023</t>
  </si>
  <si>
    <t>o místním poplatku ze psů</t>
  </si>
  <si>
    <t>místní poplatek ze psů</t>
  </si>
  <si>
    <t>zákon č. 565/1990 Sb., o místních poplatcích - § 14 - ze psů</t>
  </si>
  <si>
    <t>4/2021: o místním poplatku ze psů</t>
  </si>
  <si>
    <t>1274824549</t>
  </si>
  <si>
    <t>1/2023</t>
  </si>
  <si>
    <t>o místním poplatku z pobytu</t>
  </si>
  <si>
    <t>místní poplatek z pobytu</t>
  </si>
  <si>
    <t>zákon č. 565/1990 Sb., o místních poplatcích - § 14 - z pobytu</t>
  </si>
  <si>
    <t>1/2021: o místním poplatku z pobytu; 3/2021: kterou se mění Obecně závazná vyhláška města Znojma č. 1/2021, o místním poplatku z pobytu ze dne 15.02.2021</t>
  </si>
  <si>
    <t>1274824703</t>
  </si>
  <si>
    <t>5/2009</t>
  </si>
  <si>
    <t>kterým se stanoví rozsah, způsob a lhůty odstraňování závad ve sjízdnosti a schůdnosti chodníků, místních komunikací a průjezdných úseků silnic</t>
  </si>
  <si>
    <t>2009-12-05</t>
  </si>
  <si>
    <t>pozemní komunikace - odstranění závad ve schůdnosti</t>
  </si>
  <si>
    <t xml:space="preserve">zákon č. 13/1997 Sb., o pozemních komunikacích - § 27 odst. 7 </t>
  </si>
  <si>
    <t>1234181227</t>
  </si>
  <si>
    <t>5/2011</t>
  </si>
  <si>
    <t>o stanovení místního koeficientu pro výpočet daně z nemovitosti</t>
  </si>
  <si>
    <t>2012-01-01</t>
  </si>
  <si>
    <t>daň z nemovitých věcí - místní koeficient</t>
  </si>
  <si>
    <t>zákon č. 338/1992 Sb., o dani z nemovitých věcí - § 12</t>
  </si>
  <si>
    <t>7/2024: o stanovení koeficientu daně z nemovitých věcí</t>
  </si>
  <si>
    <t>1232328922</t>
  </si>
  <si>
    <t>5/2013</t>
  </si>
  <si>
    <t>o regulaci provozu sázkových her, loterií a jiných podobných her</t>
  </si>
  <si>
    <t>2013-11-08</t>
  </si>
  <si>
    <t xml:space="preserve">zákon č. 186/2016 Sb., o hazardních hrách - § 12 </t>
  </si>
  <si>
    <t>10/2024: o regulaci provozování hazardních her; 10/2024: o regulaci provozování hazardních her</t>
  </si>
  <si>
    <t>1232264496</t>
  </si>
  <si>
    <t>1/2015</t>
  </si>
  <si>
    <t>kterým se vydává Tržní řád</t>
  </si>
  <si>
    <t>2015-06-12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</si>
  <si>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</si>
  <si>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</si>
  <si>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1231674941</t>
  </si>
  <si>
    <t>2/2019</t>
  </si>
  <si>
    <t>kterým se mění a doplňuje nařízení města Znojma č. 3/2013, kterým se stanovují maximální ceny za nucené odtahy vozidel a za služby spojené se střežením těchto vozidel na odstavné ploše vymezené pro odtažená vozidla</t>
  </si>
  <si>
    <t>2019-03-26</t>
  </si>
  <si>
    <t>regulace cen - stanovení maximálních cen, pokud nejsou stanoveny ministerstvem</t>
  </si>
  <si>
    <t>zákon č. 265/1991 Sb., o působnosti orgánů České republiky v oblasti cen - § 4a odst. 1 písm. a)</t>
  </si>
  <si>
    <t>3/2013: kterým se stanovují maximální ceny za nucené odtahy vozidel a za služby spojené se střežením těchto vozidel na odstavné ploše vymezené pro odtažená vozidla</t>
  </si>
  <si>
    <t>Vyřazeno</t>
  </si>
  <si>
    <t>1230011994</t>
  </si>
  <si>
    <t>3/2019</t>
  </si>
  <si>
    <t xml:space="preserve">kterou se zakazuje provozování prostituce </t>
  </si>
  <si>
    <t>2019-05-29</t>
  </si>
  <si>
    <t>veřejný pořádek - prostituce</t>
  </si>
  <si>
    <t>zákon č. 128/2000 Sb., o obcích - § 10 písm. a) - prostituce</t>
  </si>
  <si>
    <t>1228941126</t>
  </si>
  <si>
    <t>5/2019</t>
  </si>
  <si>
    <t xml:space="preserve">o regulaci provozní doby hostinských provozoven </t>
  </si>
  <si>
    <t>veřejný pořádek - provozní doba hostinských zařízení</t>
  </si>
  <si>
    <t>zákon č. 128/2000 Sb., o obcích - § 10 písm. a) - provozní doba hostinských zařízení</t>
  </si>
  <si>
    <t>1228941133</t>
  </si>
  <si>
    <t>3/2013</t>
  </si>
  <si>
    <t>kterým se stanovují maximální ceny za nucené odtahy vozidel a za služby spojené se střežením těchto vozidel na odstavné ploše vymezené pro odtažená vozidla</t>
  </si>
  <si>
    <t>2013-06-05</t>
  </si>
  <si>
    <t>2/2019: kterým se mění a doplňuje nařízení města Znojma č. 3/2013, kterým se stanovují maximální ceny za nucené odtahy vozidel a za služby spojené se střežením těchto vozidel na odstavné ploše vymezené pro odtažená vozidla</t>
  </si>
  <si>
    <t>1228880108</t>
  </si>
  <si>
    <t>8/2019</t>
  </si>
  <si>
    <t>kterým se stanovuje maximální cena za přiložení a odstranění technických prostředků k zabránění odjezdu vozidla</t>
  </si>
  <si>
    <t>2019-12-01</t>
  </si>
  <si>
    <t>1227575769</t>
  </si>
  <si>
    <t>1/2020</t>
  </si>
  <si>
    <t>kterou se stanoví školské obvody základních škol zřízených městem Znojmem a část školského obvodu základní školy zřízené městem</t>
  </si>
  <si>
    <t>2020-03-18</t>
  </si>
  <si>
    <t>1/2025: kterou se stanoví školské obvody základních škol zřízených městem Znojmem a část školského obvodu základní školy zřízené městem Znojmem</t>
  </si>
  <si>
    <t>1226725097</t>
  </si>
  <si>
    <t>2/2020</t>
  </si>
  <si>
    <t>kterou se stanoví školské obvody mateřských škol zřízených městem Znojmem a část školského obvodu mateřské školy zřízené městem</t>
  </si>
  <si>
    <t>školské obvody - mateřské školy</t>
  </si>
  <si>
    <t>zákon č. 561/2004 Sb., školský zákon - § 179 odst. 3 a § 178 odst. 2 písm. b)</t>
  </si>
  <si>
    <t>2/2025: kterou se stanoví školské obvody mateřských škol zřízených městem Znojmem a část školského obvodu mateřské školy zřízené městem Znojmem</t>
  </si>
  <si>
    <t>1226724997</t>
  </si>
  <si>
    <t>1/2021</t>
  </si>
  <si>
    <t>2021-03-06</t>
  </si>
  <si>
    <t>3/2021: kterou se mění Obecně závazná vyhláška města Znojma č. 1/2021, o místním poplatku z pobytu ze dne 15.02.2021</t>
  </si>
  <si>
    <t>1/2023: o místním poplatku z pobytu</t>
  </si>
  <si>
    <t>1224049770</t>
  </si>
  <si>
    <t>4/2021</t>
  </si>
  <si>
    <t>2022-01-01</t>
  </si>
  <si>
    <t>2/2023: o místním poplatku ze psů</t>
  </si>
  <si>
    <t>1223712343</t>
  </si>
  <si>
    <t>6/2021</t>
  </si>
  <si>
    <t>o stanovení obecního systému odpadového hospodářství</t>
  </si>
  <si>
    <t>systém odpadového hospodářství</t>
  </si>
  <si>
    <t>zákon č. 541/2020 Sb., o odpadech - § 59 odst. 4</t>
  </si>
  <si>
    <t>1223712514</t>
  </si>
  <si>
    <t>3/2021</t>
  </si>
  <si>
    <t>kterou se mění Obecně závazná vyhláška města Znojma č. 1/2021, o místním poplatku z pobytu ze dne 15.02.2021</t>
  </si>
  <si>
    <t>1/2021: o místním poplatku z pobytu</t>
  </si>
  <si>
    <t>1/2023: o místním poplatku z pobytu; 1/2023: o místním poplatku z pobytu</t>
  </si>
  <si>
    <t>1223685497</t>
  </si>
  <si>
    <t>5/2022</t>
  </si>
  <si>
    <t>2023-01-01</t>
  </si>
  <si>
    <t>1081975631</t>
  </si>
  <si>
    <t>4/2022</t>
  </si>
  <si>
    <t>2022-09-28</t>
  </si>
  <si>
    <t>3/2026: kterou se zakazuje hraní míčových a jiných podobných her na vymezených veřejných prostranstvích</t>
  </si>
  <si>
    <t>1081974838</t>
  </si>
  <si>
    <t>3/2022</t>
  </si>
  <si>
    <t>1081973346</t>
  </si>
  <si>
    <t>2/2022</t>
  </si>
  <si>
    <t>1081972299</t>
  </si>
  <si>
    <t>1/2022</t>
  </si>
  <si>
    <t>kterým se vymezují oblasti města Znojma, ve kterých lze místní komunikace nebo jejich určené úseky užít k stání silničního motorového vozidla za cenu sjednanou v souladu s cenovými předpisy</t>
  </si>
  <si>
    <t>2022-06-16</t>
  </si>
  <si>
    <t xml:space="preserve">pozemní komunikace - zpoplatnění stání a odstavení </t>
  </si>
  <si>
    <t xml:space="preserve">zákon č. 13/1997 Sb., o pozemních komunikacích - § 23 odst. 1 </t>
  </si>
  <si>
    <t>1045373661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</si>
</sst>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46188</v>
      </c>
      <c r="I2" s="1">
        <v>46190.33340837512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HYPERLINK("https://sbirkapp.gov.cz/detail/SPPZUAHIXCY2L2SY", "https://sbirkapp.gov.cz/detail/SPPZUAHIXCY2L2SY")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46111</v>
      </c>
      <c r="I3" s="1">
        <v>46113.68424768705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HYPERLINK("https://sbirkapp.gov.cz/detail/SPPBQARNQJVROECW", "https://sbirkapp.gov.cz/detail/SPPBQARNQJVROECW")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46111</v>
      </c>
      <c r="I4" s="1">
        <v>46113.68423666091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HYPERLINK("https://sbirkapp.gov.cz/detail/SPPLOGPGLFOLRKRU", "https://sbirkapp.gov.cz/detail/SPPLOGPGLFOLRKRU")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45999</v>
      </c>
      <c r="I5" s="1">
        <v>46003.33358981277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HYPERLINK("https://sbirkapp.gov.cz/detail/SPP5RW233QZ5DGKS", "https://sbirkapp.gov.cz/detail/SPP5RW233QZ5DGKS")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44</v>
      </c>
      <c r="H6" s="1">
        <v>45880</v>
      </c>
      <c r="I6" s="1">
        <v>45881.39276690689</v>
      </c>
      <c r="J6" t="s">
        <v>57</v>
      </c>
      <c r="K6" t="s">
        <v>31</v>
      </c>
      <c r="M6" t="s">
        <v>45</v>
      </c>
      <c r="N6" t="s">
        <v>46</v>
      </c>
      <c r="P6" t="s">
        <v>58</v>
      </c>
      <c r="R6" t="s">
        <v>59</v>
      </c>
      <c r="S6" t="b">
        <v>0</v>
      </c>
      <c r="T6" s="1">
        <v>46128</v>
      </c>
      <c r="U6" s="2">
        <f>HYPERLINK("https://sbirkapp.gov.cz/detail/SPPMXZY2A5JST66S", "https://sbirkapp.gov.cz/detail/SPPMXZY2A5JST66S")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45824</v>
      </c>
      <c r="I7" s="1">
        <v>45826.44610851421</v>
      </c>
      <c r="J7" t="s">
        <v>63</v>
      </c>
      <c r="K7" t="s">
        <v>31</v>
      </c>
      <c r="M7" t="s">
        <v>45</v>
      </c>
      <c r="N7" t="s">
        <v>46</v>
      </c>
      <c r="O7" t="s">
        <v>64</v>
      </c>
      <c r="R7" t="s">
        <v>47</v>
      </c>
      <c r="S7" t="b">
        <v>0</v>
      </c>
      <c r="T7" s="1">
        <v>45896</v>
      </c>
      <c r="U7" s="2">
        <f>HYPERLINK("https://sbirkapp.gov.cz/detail/SPP4G4XUQ25YLNQE", "https://sbirkapp.gov.cz/detail/SPP4G4XUQ25YLNQE")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44</v>
      </c>
      <c r="H8" s="1">
        <v>45747</v>
      </c>
      <c r="I8" s="1">
        <v>45749.48730215676</v>
      </c>
      <c r="J8" t="s">
        <v>67</v>
      </c>
      <c r="K8" t="s">
        <v>31</v>
      </c>
      <c r="M8" t="s">
        <v>45</v>
      </c>
      <c r="N8" t="s">
        <v>46</v>
      </c>
      <c r="P8" t="s">
        <v>68</v>
      </c>
      <c r="Q8" t="s">
        <v>69</v>
      </c>
      <c r="R8" t="s">
        <v>47</v>
      </c>
      <c r="S8" t="b">
        <v>0</v>
      </c>
      <c r="T8" s="1">
        <v>45896</v>
      </c>
      <c r="U8" s="2">
        <f>HYPERLINK("https://sbirkapp.gov.cz/detail/SPPW6NCDORGJAQ2E", "https://sbirkapp.gov.cz/detail/SPPW6NCDORGJAQ2E")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37</v>
      </c>
      <c r="H9" s="1">
        <v>45747</v>
      </c>
      <c r="I9" s="1">
        <v>45749.39943411446</v>
      </c>
      <c r="J9" t="s">
        <v>67</v>
      </c>
      <c r="K9" t="s">
        <v>31</v>
      </c>
      <c r="M9" t="s">
        <v>39</v>
      </c>
      <c r="N9" t="s">
        <v>40</v>
      </c>
      <c r="P9" t="s">
        <v>72</v>
      </c>
      <c r="R9" t="s">
        <v>73</v>
      </c>
      <c r="S9" t="b">
        <v>0</v>
      </c>
      <c r="T9" s="1">
        <v>46128</v>
      </c>
      <c r="U9" s="2">
        <f>HYPERLINK("https://sbirkapp.gov.cz/detail/SPPF3BXIDFQPYAP6", "https://sbirkapp.gov.cz/detail/SPPF3BXIDFQPYAP6")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45691</v>
      </c>
      <c r="I10" s="1">
        <v>45695.54855404419</v>
      </c>
      <c r="J10" t="s">
        <v>77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HYPERLINK("https://sbirkapp.gov.cz/detail/SPPPLNLWWP5OYFJM", "https://sbirkapp.gov.cz/detail/SPPPLNLWWP5OYFJM")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45691</v>
      </c>
      <c r="I11" s="1">
        <v>45695.54854491132</v>
      </c>
      <c r="J11" t="s">
        <v>77</v>
      </c>
      <c r="K11" t="s">
        <v>31</v>
      </c>
      <c r="M11" t="s">
        <v>84</v>
      </c>
      <c r="N11" t="s">
        <v>85</v>
      </c>
      <c r="P11" t="s">
        <v>86</v>
      </c>
      <c r="S11" t="b">
        <v>1</v>
      </c>
      <c r="U11" s="2">
        <f>HYPERLINK("https://sbirkapp.gov.cz/detail/SPPXX2LQY226R5VU", "https://sbirkapp.gov.cz/detail/SPPXX2LQY226R5VU")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45635</v>
      </c>
      <c r="I12" s="1">
        <v>45637.5992395645</v>
      </c>
      <c r="J12" t="s">
        <v>90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HYPERLINK("https://sbirkapp.gov.cz/detail/SPPBWB2HPNE6F3HO", "https://sbirkapp.gov.cz/detail/SPPBWB2HPNE6F3HO")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45600</v>
      </c>
      <c r="I13" s="1">
        <v>45609.39063282248</v>
      </c>
      <c r="J13" t="s">
        <v>90</v>
      </c>
      <c r="K13" t="s">
        <v>31</v>
      </c>
      <c r="M13" t="s">
        <v>97</v>
      </c>
      <c r="N13" t="s">
        <v>98</v>
      </c>
      <c r="P13" t="s">
        <v>99</v>
      </c>
      <c r="S13" t="b">
        <v>1</v>
      </c>
      <c r="U13" s="2">
        <f>HYPERLINK("https://sbirkapp.gov.cz/detail/SPPL3UEZZOQYGESU", "https://sbirkapp.gov.cz/detail/SPPL3UEZZOQYGESU")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45544</v>
      </c>
      <c r="I14" s="1">
        <v>45552.58306700829</v>
      </c>
      <c r="J14" t="s">
        <v>103</v>
      </c>
      <c r="K14" t="s">
        <v>31</v>
      </c>
      <c r="M14" t="s">
        <v>104</v>
      </c>
      <c r="N14" t="s">
        <v>105</v>
      </c>
      <c r="P14" t="s">
        <v>106</v>
      </c>
      <c r="S14" t="b">
        <v>1</v>
      </c>
      <c r="U14" s="2">
        <f>HYPERLINK("https://sbirkapp.gov.cz/detail/SPPY3BZMU72UOQLU", "https://sbirkapp.gov.cz/detail/SPPY3BZMU72UOQLU")</f>
        <v>0</v>
      </c>
      <c r="V14" t="s">
        <v>107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45544</v>
      </c>
      <c r="I15" s="1">
        <v>45552.58161372787</v>
      </c>
      <c r="J15" t="s">
        <v>90</v>
      </c>
      <c r="K15" t="s">
        <v>31</v>
      </c>
      <c r="M15" t="s">
        <v>110</v>
      </c>
      <c r="N15" t="s">
        <v>111</v>
      </c>
      <c r="P15" t="s">
        <v>112</v>
      </c>
      <c r="S15" t="b">
        <v>1</v>
      </c>
      <c r="U15" s="2">
        <f>HYPERLINK("https://sbirkapp.gov.cz/detail/SPPB5XI4VXL7XUAA", "https://sbirkapp.gov.cz/detail/SPPB5XI4VXL7XUAA")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37</v>
      </c>
      <c r="H16" s="1">
        <v>45544</v>
      </c>
      <c r="I16" s="1">
        <v>45552.58159391888</v>
      </c>
      <c r="J16" t="s">
        <v>103</v>
      </c>
      <c r="K16" t="s">
        <v>31</v>
      </c>
      <c r="M16" t="s">
        <v>39</v>
      </c>
      <c r="N16" t="s">
        <v>40</v>
      </c>
      <c r="P16" t="s">
        <v>115</v>
      </c>
      <c r="R16" t="s">
        <v>41</v>
      </c>
      <c r="S16" t="b">
        <v>0</v>
      </c>
      <c r="T16" s="1">
        <v>45764</v>
      </c>
      <c r="U16" s="2">
        <f>HYPERLINK("https://sbirkapp.gov.cz/detail/SPPYP2CRBFGYIUS4", "https://sbirkapp.gov.cz/detail/SPPYP2CRBFGYIUS4")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45544</v>
      </c>
      <c r="I17" s="1">
        <v>45552.52742302008</v>
      </c>
      <c r="J17" t="s">
        <v>103</v>
      </c>
      <c r="K17" t="s">
        <v>31</v>
      </c>
      <c r="M17" t="s">
        <v>119</v>
      </c>
      <c r="N17" t="s">
        <v>120</v>
      </c>
      <c r="P17" t="s">
        <v>121</v>
      </c>
      <c r="R17" t="s">
        <v>122</v>
      </c>
      <c r="S17" t="b">
        <v>0</v>
      </c>
      <c r="T17" s="1">
        <v>46018</v>
      </c>
      <c r="U17" s="2">
        <f>HYPERLINK("https://sbirkapp.gov.cz/detail/SPP2O65KXK7EDZKM", "https://sbirkapp.gov.cz/detail/SPP2O65KXK7EDZKM")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45453</v>
      </c>
      <c r="I18" s="1">
        <v>45456.58955241678</v>
      </c>
      <c r="J18" t="s">
        <v>126</v>
      </c>
      <c r="K18" t="s">
        <v>31</v>
      </c>
      <c r="M18" t="s">
        <v>127</v>
      </c>
      <c r="N18" t="s">
        <v>128</v>
      </c>
      <c r="O18" t="s">
        <v>129</v>
      </c>
      <c r="R18" t="s">
        <v>64</v>
      </c>
      <c r="S18" t="b">
        <v>0</v>
      </c>
      <c r="T18" s="1">
        <v>45764</v>
      </c>
      <c r="U18" s="2">
        <f>HYPERLINK("https://sbirkapp.gov.cz/detail/SPPX2WEU5UNGODGA", "https://sbirkapp.gov.cz/detail/SPPX2WEU5UNGODGA")</f>
        <v>0</v>
      </c>
      <c r="V18" t="s">
        <v>130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45453</v>
      </c>
      <c r="I19" s="1">
        <v>45456.58953314232</v>
      </c>
      <c r="J19" t="s">
        <v>126</v>
      </c>
      <c r="K19" t="s">
        <v>31</v>
      </c>
      <c r="M19" t="s">
        <v>133</v>
      </c>
      <c r="N19" t="s">
        <v>134</v>
      </c>
      <c r="S19" t="b">
        <v>1</v>
      </c>
      <c r="U19" s="2">
        <f>HYPERLINK("https://sbirkapp.gov.cz/detail/SPPQCB6BPUW46IRQ", "https://sbirkapp.gov.cz/detail/SPPQCB6BPUW46IRQ")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38663</v>
      </c>
      <c r="I20" s="1">
        <v>45439.64204195004</v>
      </c>
      <c r="J20" t="s">
        <v>138</v>
      </c>
      <c r="K20" t="s">
        <v>139</v>
      </c>
      <c r="L20" s="1">
        <v>38667</v>
      </c>
      <c r="M20" t="s">
        <v>140</v>
      </c>
      <c r="N20" t="s">
        <v>141</v>
      </c>
      <c r="R20" t="s">
        <v>142</v>
      </c>
      <c r="S20" t="b">
        <v>0</v>
      </c>
      <c r="T20" s="1">
        <v>45567</v>
      </c>
      <c r="U20" s="2">
        <f>HYPERLINK("https://sbirkapp.gov.cz/detail/SPPR22PVNSXLE73K", "https://sbirkapp.gov.cz/detail/SPPR22PVNSXLE73K")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145</v>
      </c>
      <c r="G21" t="s">
        <v>146</v>
      </c>
      <c r="H21" t="s">
        <v>146</v>
      </c>
      <c r="I21" t="s">
        <v>146</v>
      </c>
      <c r="J21" t="s">
        <v>146</v>
      </c>
      <c r="K21" t="s">
        <v>146</v>
      </c>
      <c r="L21" t="s">
        <v>146</v>
      </c>
      <c r="M21" t="s">
        <v>146</v>
      </c>
      <c r="N21" t="s">
        <v>146</v>
      </c>
      <c r="O21" t="s">
        <v>146</v>
      </c>
      <c r="P21" t="s">
        <v>146</v>
      </c>
      <c r="Q21" t="s">
        <v>146</v>
      </c>
      <c r="R21" t="s">
        <v>146</v>
      </c>
      <c r="S21" t="s">
        <v>146</v>
      </c>
      <c r="T21" t="s">
        <v>146</v>
      </c>
      <c r="U21" t="s">
        <v>146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149</v>
      </c>
      <c r="G22" t="s">
        <v>150</v>
      </c>
      <c r="H22" s="1">
        <v>45412</v>
      </c>
      <c r="I22" s="1">
        <v>45425.65750329405</v>
      </c>
      <c r="J22" t="s">
        <v>151</v>
      </c>
      <c r="K22" t="s">
        <v>31</v>
      </c>
      <c r="M22" t="s">
        <v>152</v>
      </c>
      <c r="N22" t="s">
        <v>153</v>
      </c>
      <c r="S22" t="b">
        <v>0</v>
      </c>
      <c r="T22" s="1">
        <v>45566</v>
      </c>
      <c r="U22" s="2">
        <f>HYPERLINK("https://sbirkapp.gov.cz/detail/SPPFFADIJ5IOB6RG", "https://sbirkapp.gov.cz/detail/SPPFFADIJ5IOB6RG")</f>
        <v>0</v>
      </c>
      <c r="V22" t="s">
        <v>154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28</v>
      </c>
      <c r="G23" t="s">
        <v>156</v>
      </c>
      <c r="H23" s="1">
        <v>45404</v>
      </c>
      <c r="I23" s="1">
        <v>45405.43069335941</v>
      </c>
      <c r="J23" t="s">
        <v>157</v>
      </c>
      <c r="K23" t="s">
        <v>31</v>
      </c>
      <c r="M23" t="s">
        <v>45</v>
      </c>
      <c r="N23" t="s">
        <v>46</v>
      </c>
      <c r="Q23" t="s">
        <v>158</v>
      </c>
      <c r="R23" t="s">
        <v>64</v>
      </c>
      <c r="S23" t="b">
        <v>0</v>
      </c>
      <c r="T23" s="1">
        <v>45764</v>
      </c>
      <c r="U23" s="2">
        <f>HYPERLINK("https://sbirkapp.gov.cz/detail/SPPPPWGYJMEGLR34", "https://sbirkapp.gov.cz/detail/SPPPPWGYJMEGLR34")</f>
        <v>0</v>
      </c>
      <c r="V23" t="s">
        <v>159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41079</v>
      </c>
      <c r="I24" s="1">
        <v>45350.4583758915</v>
      </c>
      <c r="J24" t="s">
        <v>162</v>
      </c>
      <c r="K24" t="s">
        <v>139</v>
      </c>
      <c r="L24" s="1">
        <v>41092</v>
      </c>
      <c r="M24" t="s">
        <v>163</v>
      </c>
      <c r="N24" t="s">
        <v>164</v>
      </c>
      <c r="S24" t="b">
        <v>1</v>
      </c>
      <c r="U24" s="2">
        <f>HYPERLINK("https://sbirkapp.gov.cz/detail/SPPARRW5TRDMK242", "https://sbirkapp.gov.cz/detail/SPPARRW5TRDMK242")</f>
        <v>0</v>
      </c>
      <c r="V24" t="s">
        <v>165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166</v>
      </c>
      <c r="F25" t="s">
        <v>28</v>
      </c>
      <c r="G25" t="s">
        <v>96</v>
      </c>
      <c r="H25" s="1">
        <v>45271</v>
      </c>
      <c r="I25" s="1">
        <v>45274.54140238203</v>
      </c>
      <c r="J25" t="s">
        <v>167</v>
      </c>
      <c r="K25" t="s">
        <v>31</v>
      </c>
      <c r="M25" t="s">
        <v>97</v>
      </c>
      <c r="N25" t="s">
        <v>98</v>
      </c>
      <c r="P25" t="s">
        <v>168</v>
      </c>
      <c r="R25" t="s">
        <v>169</v>
      </c>
      <c r="S25" t="b">
        <v>0</v>
      </c>
      <c r="T25" s="1">
        <v>45658</v>
      </c>
      <c r="U25" s="2">
        <f>HYPERLINK("https://sbirkapp.gov.cz/detail/SPPMLOTU3PFCI7I6", "https://sbirkapp.gov.cz/detail/SPPMLOTU3PFCI7I6")</f>
        <v>0</v>
      </c>
      <c r="V25" t="s">
        <v>170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172</v>
      </c>
      <c r="H26" s="1">
        <v>45271</v>
      </c>
      <c r="I26" s="1">
        <v>45274.54014546541</v>
      </c>
      <c r="J26" t="s">
        <v>167</v>
      </c>
      <c r="K26" t="s">
        <v>31</v>
      </c>
      <c r="M26" t="s">
        <v>173</v>
      </c>
      <c r="N26" t="s">
        <v>174</v>
      </c>
      <c r="S26" t="b">
        <v>1</v>
      </c>
      <c r="U26" s="2">
        <f>HYPERLINK("https://sbirkapp.gov.cz/detail/SPPL5BT7WY732EYE", "https://sbirkapp.gov.cz/detail/SPPL5BT7WY732EYE")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45271</v>
      </c>
      <c r="I27" s="1">
        <v>45274.53958842086</v>
      </c>
      <c r="J27" t="s">
        <v>167</v>
      </c>
      <c r="K27" t="s">
        <v>31</v>
      </c>
      <c r="M27" t="s">
        <v>178</v>
      </c>
      <c r="N27" t="s">
        <v>179</v>
      </c>
      <c r="S27" t="b">
        <v>1</v>
      </c>
      <c r="U27" s="2">
        <f>HYPERLINK("https://sbirkapp.gov.cz/detail/SPP2ZGWQTFOA2GSK", "https://sbirkapp.gov.cz/detail/SPP2ZGWQTFOA2GSK")</f>
        <v>0</v>
      </c>
      <c r="V27" t="s">
        <v>180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28</v>
      </c>
      <c r="G28" t="s">
        <v>96</v>
      </c>
      <c r="H28" s="1">
        <v>45243</v>
      </c>
      <c r="I28" s="1">
        <v>45251.58463490522</v>
      </c>
      <c r="J28" t="s">
        <v>167</v>
      </c>
      <c r="K28" t="s">
        <v>31</v>
      </c>
      <c r="M28" t="s">
        <v>97</v>
      </c>
      <c r="N28" t="s">
        <v>98</v>
      </c>
      <c r="P28" t="s">
        <v>182</v>
      </c>
      <c r="R28" t="s">
        <v>99</v>
      </c>
      <c r="S28" t="b">
        <v>0</v>
      </c>
      <c r="T28" s="1">
        <v>45292</v>
      </c>
      <c r="U28" s="2">
        <f>HYPERLINK("https://sbirkapp.gov.cz/detail/SPPWZGEQJODUK2T2", "https://sbirkapp.gov.cz/detail/SPPWZGEQJODUK2T2")</f>
        <v>0</v>
      </c>
      <c r="V28" t="s">
        <v>183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184</v>
      </c>
      <c r="F29" t="s">
        <v>28</v>
      </c>
      <c r="G29" t="s">
        <v>185</v>
      </c>
      <c r="H29" s="1">
        <v>45243</v>
      </c>
      <c r="I29" s="1">
        <v>45251.53450629968</v>
      </c>
      <c r="J29" t="s">
        <v>186</v>
      </c>
      <c r="K29" t="s">
        <v>31</v>
      </c>
      <c r="M29" t="s">
        <v>187</v>
      </c>
      <c r="N29" t="s">
        <v>188</v>
      </c>
      <c r="S29" t="b">
        <v>1</v>
      </c>
      <c r="U29" s="2">
        <f>HYPERLINK("https://sbirkapp.gov.cz/detail/SPPB22FQULF3NB5U", "https://sbirkapp.gov.cz/detail/SPPB22FQULF3NB5U")</f>
        <v>0</v>
      </c>
      <c r="V29" t="s">
        <v>189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190</v>
      </c>
      <c r="F30" t="s">
        <v>28</v>
      </c>
      <c r="G30" t="s">
        <v>191</v>
      </c>
      <c r="H30" s="1">
        <v>45243</v>
      </c>
      <c r="I30" s="1">
        <v>45251.53447531033</v>
      </c>
      <c r="J30" t="s">
        <v>167</v>
      </c>
      <c r="K30" t="s">
        <v>31</v>
      </c>
      <c r="M30" t="s">
        <v>192</v>
      </c>
      <c r="N30" t="s">
        <v>193</v>
      </c>
      <c r="P30" t="s">
        <v>194</v>
      </c>
      <c r="S30" t="b">
        <v>1</v>
      </c>
      <c r="U30" s="2">
        <f>HYPERLINK("https://sbirkapp.gov.cz/detail/SPP4AOTRVN7C5JBU", "https://sbirkapp.gov.cz/detail/SPP4AOTRVN7C5JBU")</f>
        <v>0</v>
      </c>
      <c r="V30" t="s">
        <v>195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196</v>
      </c>
      <c r="F31" t="s">
        <v>28</v>
      </c>
      <c r="G31" t="s">
        <v>197</v>
      </c>
      <c r="H31" s="1">
        <v>45243</v>
      </c>
      <c r="I31" s="1">
        <v>45251.53444405536</v>
      </c>
      <c r="J31" t="s">
        <v>167</v>
      </c>
      <c r="K31" t="s">
        <v>31</v>
      </c>
      <c r="M31" t="s">
        <v>198</v>
      </c>
      <c r="N31" t="s">
        <v>199</v>
      </c>
      <c r="P31" t="s">
        <v>200</v>
      </c>
      <c r="S31" t="b">
        <v>1</v>
      </c>
      <c r="U31" s="2">
        <f>HYPERLINK("https://sbirkapp.gov.cz/detail/SPP4QTRHIEUMYZ3C", "https://sbirkapp.gov.cz/detail/SPP4QTRHIEUMYZ3C")</f>
        <v>0</v>
      </c>
      <c r="V31" t="s">
        <v>201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202</v>
      </c>
      <c r="F32" t="s">
        <v>149</v>
      </c>
      <c r="G32" t="s">
        <v>203</v>
      </c>
      <c r="H32" s="1">
        <v>40119</v>
      </c>
      <c r="I32" s="1">
        <v>45166.68330872119</v>
      </c>
      <c r="J32" t="s">
        <v>204</v>
      </c>
      <c r="K32" t="s">
        <v>139</v>
      </c>
      <c r="L32" s="1">
        <v>40137</v>
      </c>
      <c r="M32" t="s">
        <v>205</v>
      </c>
      <c r="N32" t="s">
        <v>206</v>
      </c>
      <c r="S32" t="b">
        <v>1</v>
      </c>
      <c r="U32" s="2">
        <f>HYPERLINK("https://sbirkapp.gov.cz/detail/SPPLSF6ROHE2CV4O", "https://sbirkapp.gov.cz/detail/SPPLSF6ROHE2CV4O")</f>
        <v>0</v>
      </c>
      <c r="V32" t="s">
        <v>207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208</v>
      </c>
      <c r="F33" t="s">
        <v>28</v>
      </c>
      <c r="G33" t="s">
        <v>209</v>
      </c>
      <c r="H33" s="1">
        <v>40785</v>
      </c>
      <c r="I33" s="1">
        <v>45161.57313870619</v>
      </c>
      <c r="J33" t="s">
        <v>210</v>
      </c>
      <c r="K33" t="s">
        <v>139</v>
      </c>
      <c r="L33" s="1">
        <v>40795</v>
      </c>
      <c r="M33" t="s">
        <v>211</v>
      </c>
      <c r="N33" t="s">
        <v>212</v>
      </c>
      <c r="R33" t="s">
        <v>213</v>
      </c>
      <c r="S33" t="b">
        <v>0</v>
      </c>
      <c r="T33" s="1">
        <v>45658</v>
      </c>
      <c r="U33" s="2">
        <f>HYPERLINK("https://sbirkapp.gov.cz/detail/SPPPZETMKEWRQZPI", "https://sbirkapp.gov.cz/detail/SPPPZETMKEWRQZPI")</f>
        <v>0</v>
      </c>
      <c r="V33" t="s">
        <v>214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215</v>
      </c>
      <c r="F34" t="s">
        <v>28</v>
      </c>
      <c r="G34" t="s">
        <v>216</v>
      </c>
      <c r="H34" s="1">
        <v>41569</v>
      </c>
      <c r="I34" s="1">
        <v>45161.49845891311</v>
      </c>
      <c r="J34" t="s">
        <v>217</v>
      </c>
      <c r="K34" t="s">
        <v>139</v>
      </c>
      <c r="L34" s="1">
        <v>41571</v>
      </c>
      <c r="M34" t="s">
        <v>91</v>
      </c>
      <c r="N34" t="s">
        <v>218</v>
      </c>
      <c r="R34" t="s">
        <v>219</v>
      </c>
      <c r="S34" t="b">
        <v>0</v>
      </c>
      <c r="T34" s="1">
        <v>45658</v>
      </c>
      <c r="U34" s="2">
        <f>HYPERLINK("https://sbirkapp.gov.cz/detail/SPPQ42MTYYFDOXFC", "https://sbirkapp.gov.cz/detail/SPPQ42MTYYFDOXFC")</f>
        <v>0</v>
      </c>
      <c r="V34" t="s">
        <v>220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221</v>
      </c>
      <c r="F35" t="s">
        <v>149</v>
      </c>
      <c r="G35" t="s">
        <v>222</v>
      </c>
      <c r="H35" s="1">
        <v>42128</v>
      </c>
      <c r="I35" s="1">
        <v>45160.43758977425</v>
      </c>
      <c r="J35" t="s">
        <v>223</v>
      </c>
      <c r="K35" t="s">
        <v>139</v>
      </c>
      <c r="L35" s="1">
        <v>42152</v>
      </c>
      <c r="M35" t="s">
        <v>224</v>
      </c>
      <c r="N35" t="s">
        <v>225</v>
      </c>
      <c r="S35" t="b">
        <v>1</v>
      </c>
      <c r="U35" s="2">
        <f>HYPERLINK("https://sbirkapp.gov.cz/detail/SPPQDDDP3W5GJORI", "https://sbirkapp.gov.cz/detail/SPPQDDDP3W5GJORI")</f>
        <v>0</v>
      </c>
      <c r="V35" t="s">
        <v>226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227</v>
      </c>
      <c r="F36" t="s">
        <v>149</v>
      </c>
      <c r="G36" t="s">
        <v>228</v>
      </c>
      <c r="H36" s="1">
        <v>43528</v>
      </c>
      <c r="I36" s="1">
        <v>45155.58494863405</v>
      </c>
      <c r="J36" t="s">
        <v>229</v>
      </c>
      <c r="K36" t="s">
        <v>139</v>
      </c>
      <c r="L36" s="1">
        <v>43535</v>
      </c>
      <c r="M36" t="s">
        <v>230</v>
      </c>
      <c r="N36" t="s">
        <v>231</v>
      </c>
      <c r="O36" t="s">
        <v>232</v>
      </c>
      <c r="S36" t="s">
        <v>233</v>
      </c>
      <c r="T36" t="s">
        <v>146</v>
      </c>
      <c r="U36" s="2">
        <f>HYPERLINK("https://sbirkapp.gov.cz/detail/SPPK6KSPVITOF2JO", "https://sbirkapp.gov.cz/detail/SPPK6KSPVITOF2JO")</f>
        <v>0</v>
      </c>
      <c r="V36" t="s">
        <v>234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235</v>
      </c>
      <c r="F37" t="s">
        <v>28</v>
      </c>
      <c r="G37" t="s">
        <v>236</v>
      </c>
      <c r="H37" s="1">
        <v>43584</v>
      </c>
      <c r="I37" s="1">
        <v>45153.55669052361</v>
      </c>
      <c r="J37" t="s">
        <v>237</v>
      </c>
      <c r="K37" t="s">
        <v>139</v>
      </c>
      <c r="L37" s="1">
        <v>43599</v>
      </c>
      <c r="M37" t="s">
        <v>238</v>
      </c>
      <c r="N37" t="s">
        <v>239</v>
      </c>
      <c r="S37" t="b">
        <v>1</v>
      </c>
      <c r="U37" s="2">
        <f>HYPERLINK("https://sbirkapp.gov.cz/detail/SPP33BFOG3VUW3K2", "https://sbirkapp.gov.cz/detail/SPP33BFOG3VUW3K2")</f>
        <v>0</v>
      </c>
      <c r="V37" t="s">
        <v>240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241</v>
      </c>
      <c r="F38" t="s">
        <v>28</v>
      </c>
      <c r="G38" t="s">
        <v>242</v>
      </c>
      <c r="H38" s="1">
        <v>43584</v>
      </c>
      <c r="I38" s="1">
        <v>45153.55668151714</v>
      </c>
      <c r="J38" t="s">
        <v>237</v>
      </c>
      <c r="K38" t="s">
        <v>139</v>
      </c>
      <c r="L38" s="1">
        <v>43599</v>
      </c>
      <c r="M38" t="s">
        <v>243</v>
      </c>
      <c r="N38" t="s">
        <v>244</v>
      </c>
      <c r="S38" t="b">
        <v>1</v>
      </c>
      <c r="U38" s="2">
        <f>HYPERLINK("https://sbirkapp.gov.cz/detail/SPPXV3URGGYWCHKQ", "https://sbirkapp.gov.cz/detail/SPPXV3URGGYWCHKQ")</f>
        <v>0</v>
      </c>
      <c r="V38" t="s">
        <v>245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246</v>
      </c>
      <c r="F39" t="s">
        <v>149</v>
      </c>
      <c r="G39" t="s">
        <v>247</v>
      </c>
      <c r="H39" s="1">
        <v>41394</v>
      </c>
      <c r="I39" s="1">
        <v>45153.48695433835</v>
      </c>
      <c r="J39" t="s">
        <v>248</v>
      </c>
      <c r="K39" t="s">
        <v>139</v>
      </c>
      <c r="L39" s="1">
        <v>41415</v>
      </c>
      <c r="M39" t="s">
        <v>230</v>
      </c>
      <c r="N39" t="s">
        <v>231</v>
      </c>
      <c r="Q39" t="s">
        <v>249</v>
      </c>
      <c r="S39" t="s">
        <v>233</v>
      </c>
      <c r="T39" t="s">
        <v>146</v>
      </c>
      <c r="U39" s="2">
        <f>HYPERLINK("https://sbirkapp.gov.cz/detail/SPPTOI2FTAYORA6A", "https://sbirkapp.gov.cz/detail/SPPTOI2FTAYORA6A")</f>
        <v>0</v>
      </c>
      <c r="V39" t="s">
        <v>250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251</v>
      </c>
      <c r="F40" t="s">
        <v>149</v>
      </c>
      <c r="G40" t="s">
        <v>252</v>
      </c>
      <c r="H40" s="1">
        <v>43773</v>
      </c>
      <c r="I40" s="1">
        <v>45149.47397516412</v>
      </c>
      <c r="J40" t="s">
        <v>253</v>
      </c>
      <c r="K40" t="s">
        <v>139</v>
      </c>
      <c r="L40" s="1">
        <v>43783</v>
      </c>
      <c r="M40" t="s">
        <v>230</v>
      </c>
      <c r="N40" t="s">
        <v>231</v>
      </c>
      <c r="S40" t="s">
        <v>233</v>
      </c>
      <c r="T40" t="s">
        <v>146</v>
      </c>
      <c r="U40" s="2">
        <f>HYPERLINK("https://sbirkapp.gov.cz/detail/SPPSOCADF6ZLKTOS", "https://sbirkapp.gov.cz/detail/SPPSOCADF6ZLKTOS")</f>
        <v>0</v>
      </c>
      <c r="V40" t="s">
        <v>254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255</v>
      </c>
      <c r="F41" t="s">
        <v>28</v>
      </c>
      <c r="G41" t="s">
        <v>256</v>
      </c>
      <c r="H41" s="1">
        <v>43885</v>
      </c>
      <c r="I41" s="1">
        <v>45147.68378370758</v>
      </c>
      <c r="J41" t="s">
        <v>257</v>
      </c>
      <c r="K41" t="s">
        <v>139</v>
      </c>
      <c r="L41" s="1">
        <v>43893</v>
      </c>
      <c r="M41" t="s">
        <v>84</v>
      </c>
      <c r="N41" t="s">
        <v>85</v>
      </c>
      <c r="R41" t="s">
        <v>258</v>
      </c>
      <c r="S41" t="b">
        <v>0</v>
      </c>
      <c r="T41" s="1">
        <v>45710</v>
      </c>
      <c r="U41" s="2">
        <f>HYPERLINK("https://sbirkapp.gov.cz/detail/SPP53CFCE6WBLGNG", "https://sbirkapp.gov.cz/detail/SPP53CFCE6WBLGNG")</f>
        <v>0</v>
      </c>
      <c r="V41" t="s">
        <v>259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260</v>
      </c>
      <c r="F42" t="s">
        <v>28</v>
      </c>
      <c r="G42" t="s">
        <v>261</v>
      </c>
      <c r="H42" s="1">
        <v>43885</v>
      </c>
      <c r="I42" s="1">
        <v>45147.68377083582</v>
      </c>
      <c r="J42" t="s">
        <v>257</v>
      </c>
      <c r="K42" t="s">
        <v>139</v>
      </c>
      <c r="L42" s="1">
        <v>43893</v>
      </c>
      <c r="M42" t="s">
        <v>262</v>
      </c>
      <c r="N42" t="s">
        <v>263</v>
      </c>
      <c r="R42" t="s">
        <v>264</v>
      </c>
      <c r="S42" t="b">
        <v>0</v>
      </c>
      <c r="T42" s="1">
        <v>45710</v>
      </c>
      <c r="U42" s="2">
        <f>HYPERLINK("https://sbirkapp.gov.cz/detail/SPPTDWAZQCGQSBG2", "https://sbirkapp.gov.cz/detail/SPPTDWAZQCGQSBG2")</f>
        <v>0</v>
      </c>
      <c r="V42" t="s">
        <v>265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266</v>
      </c>
      <c r="F43" t="s">
        <v>28</v>
      </c>
      <c r="G43" t="s">
        <v>197</v>
      </c>
      <c r="H43" s="1">
        <v>44242</v>
      </c>
      <c r="I43" s="1">
        <v>45141.45343047102</v>
      </c>
      <c r="J43" t="s">
        <v>267</v>
      </c>
      <c r="K43" t="s">
        <v>139</v>
      </c>
      <c r="L43" s="1">
        <v>44246</v>
      </c>
      <c r="M43" t="s">
        <v>198</v>
      </c>
      <c r="N43" t="s">
        <v>199</v>
      </c>
      <c r="Q43" t="s">
        <v>268</v>
      </c>
      <c r="R43" t="s">
        <v>269</v>
      </c>
      <c r="S43" t="b">
        <v>0</v>
      </c>
      <c r="T43" s="1">
        <v>45292</v>
      </c>
      <c r="U43" s="2">
        <f>HYPERLINK("https://sbirkapp.gov.cz/detail/SPP3LZXO7IXXBPOG", "https://sbirkapp.gov.cz/detail/SPP3LZXO7IXXBPOG")</f>
        <v>0</v>
      </c>
      <c r="V43" t="s">
        <v>270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271</v>
      </c>
      <c r="F44" t="s">
        <v>28</v>
      </c>
      <c r="G44" t="s">
        <v>191</v>
      </c>
      <c r="H44" s="1">
        <v>44452</v>
      </c>
      <c r="I44" s="1">
        <v>45140.68484593312</v>
      </c>
      <c r="J44" t="s">
        <v>272</v>
      </c>
      <c r="K44" t="s">
        <v>139</v>
      </c>
      <c r="L44" s="1">
        <v>44462</v>
      </c>
      <c r="M44" t="s">
        <v>192</v>
      </c>
      <c r="N44" t="s">
        <v>193</v>
      </c>
      <c r="R44" t="s">
        <v>273</v>
      </c>
      <c r="S44" t="b">
        <v>0</v>
      </c>
      <c r="T44" s="1">
        <v>45292</v>
      </c>
      <c r="U44" s="2">
        <f>HYPERLINK("https://sbirkapp.gov.cz/detail/SPPIWYXKFUIZ62SU", "https://sbirkapp.gov.cz/detail/SPPIWYXKFUIZ62SU")</f>
        <v>0</v>
      </c>
      <c r="V44" t="s">
        <v>274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275</v>
      </c>
      <c r="F45" t="s">
        <v>28</v>
      </c>
      <c r="G45" t="s">
        <v>276</v>
      </c>
      <c r="H45" s="1">
        <v>44543</v>
      </c>
      <c r="I45" s="1">
        <v>45140.68483335261</v>
      </c>
      <c r="J45" t="s">
        <v>272</v>
      </c>
      <c r="K45" t="s">
        <v>139</v>
      </c>
      <c r="L45" s="1">
        <v>44545</v>
      </c>
      <c r="M45" t="s">
        <v>277</v>
      </c>
      <c r="N45" t="s">
        <v>278</v>
      </c>
      <c r="S45" t="b">
        <v>1</v>
      </c>
      <c r="U45" s="2">
        <f>HYPERLINK("https://sbirkapp.gov.cz/detail/SPPQBSZ7VULNLWQU", "https://sbirkapp.gov.cz/detail/SPPQBSZ7VULNLWQU")</f>
        <v>0</v>
      </c>
      <c r="V45" t="s">
        <v>279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280</v>
      </c>
      <c r="F46" t="s">
        <v>28</v>
      </c>
      <c r="G46" t="s">
        <v>281</v>
      </c>
      <c r="H46" s="1">
        <v>44452</v>
      </c>
      <c r="I46" s="1">
        <v>45140.65152744076</v>
      </c>
      <c r="J46" t="s">
        <v>272</v>
      </c>
      <c r="K46" t="s">
        <v>139</v>
      </c>
      <c r="L46" s="1">
        <v>44462</v>
      </c>
      <c r="M46" t="s">
        <v>198</v>
      </c>
      <c r="N46" t="s">
        <v>199</v>
      </c>
      <c r="O46" t="s">
        <v>282</v>
      </c>
      <c r="R46" t="s">
        <v>283</v>
      </c>
      <c r="S46" t="b">
        <v>0</v>
      </c>
      <c r="T46" s="1">
        <v>45292</v>
      </c>
      <c r="U46" s="2">
        <f>HYPERLINK("https://sbirkapp.gov.cz/detail/SPPSQ52FO4EFO7CM", "https://sbirkapp.gov.cz/detail/SPPSQ52FO4EFO7CM")</f>
        <v>0</v>
      </c>
      <c r="V46" t="s">
        <v>284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285</v>
      </c>
      <c r="F47" t="s">
        <v>28</v>
      </c>
      <c r="G47" t="s">
        <v>96</v>
      </c>
      <c r="H47" s="1">
        <v>44809</v>
      </c>
      <c r="I47" s="1">
        <v>44817.36416887772</v>
      </c>
      <c r="J47" t="s">
        <v>286</v>
      </c>
      <c r="K47" t="s">
        <v>31</v>
      </c>
      <c r="M47" t="s">
        <v>97</v>
      </c>
      <c r="N47" t="s">
        <v>98</v>
      </c>
      <c r="R47" t="s">
        <v>168</v>
      </c>
      <c r="S47" t="b">
        <v>0</v>
      </c>
      <c r="T47" s="1">
        <v>45292</v>
      </c>
      <c r="U47" s="2">
        <f>HYPERLINK("https://sbirkapp.gov.cz/detail/SPPY5KCSOPGDTY4U", "https://sbirkapp.gov.cz/detail/SPPY5KCSOPGDTY4U")</f>
        <v>0</v>
      </c>
      <c r="V47" t="s">
        <v>287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288</v>
      </c>
      <c r="F48" t="s">
        <v>28</v>
      </c>
      <c r="G48" t="s">
        <v>29</v>
      </c>
      <c r="H48" s="1">
        <v>44809</v>
      </c>
      <c r="I48" s="1">
        <v>44817.36259295754</v>
      </c>
      <c r="J48" t="s">
        <v>289</v>
      </c>
      <c r="K48" t="s">
        <v>31</v>
      </c>
      <c r="M48" t="s">
        <v>32</v>
      </c>
      <c r="N48" t="s">
        <v>33</v>
      </c>
      <c r="R48" t="s">
        <v>290</v>
      </c>
      <c r="S48" t="b">
        <v>0</v>
      </c>
      <c r="T48" s="1">
        <v>46205</v>
      </c>
      <c r="U48" s="2">
        <f>HYPERLINK("https://sbirkapp.gov.cz/detail/SPPR35BLQWRDQ7ZA", "https://sbirkapp.gov.cz/detail/SPPR35BLQWRDQ7ZA")</f>
        <v>0</v>
      </c>
      <c r="V48" t="s">
        <v>291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292</v>
      </c>
      <c r="F49" t="s">
        <v>28</v>
      </c>
      <c r="G49" t="s">
        <v>118</v>
      </c>
      <c r="H49" s="1">
        <v>44809</v>
      </c>
      <c r="I49" s="1">
        <v>44817.35990576425</v>
      </c>
      <c r="J49" t="s">
        <v>289</v>
      </c>
      <c r="K49" t="s">
        <v>31</v>
      </c>
      <c r="M49" t="s">
        <v>119</v>
      </c>
      <c r="N49" t="s">
        <v>120</v>
      </c>
      <c r="R49" t="s">
        <v>54</v>
      </c>
      <c r="S49" t="b">
        <v>0</v>
      </c>
      <c r="T49" s="1">
        <v>45567</v>
      </c>
      <c r="U49" s="2">
        <f>HYPERLINK("https://sbirkapp.gov.cz/detail/SPPIKSBHUS75ZV5W", "https://sbirkapp.gov.cz/detail/SPPIKSBHUS75ZV5W")</f>
        <v>0</v>
      </c>
      <c r="V49" t="s">
        <v>293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294</v>
      </c>
      <c r="F50" t="s">
        <v>28</v>
      </c>
      <c r="G50" t="s">
        <v>37</v>
      </c>
      <c r="H50" s="1">
        <v>44809</v>
      </c>
      <c r="I50" s="1">
        <v>44817.35821036831</v>
      </c>
      <c r="J50" t="s">
        <v>289</v>
      </c>
      <c r="K50" t="s">
        <v>31</v>
      </c>
      <c r="M50" t="s">
        <v>39</v>
      </c>
      <c r="N50" t="s">
        <v>40</v>
      </c>
      <c r="R50" t="s">
        <v>72</v>
      </c>
      <c r="S50" t="b">
        <v>0</v>
      </c>
      <c r="T50" s="1">
        <v>45567</v>
      </c>
      <c r="U50" s="2">
        <f>HYPERLINK("https://sbirkapp.gov.cz/detail/SPPH6VWRK3YJPU3C", "https://sbirkapp.gov.cz/detail/SPPH6VWRK3YJPU3C")</f>
        <v>0</v>
      </c>
      <c r="V50" t="s">
        <v>295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296</v>
      </c>
      <c r="F51" t="s">
        <v>149</v>
      </c>
      <c r="G51" t="s">
        <v>297</v>
      </c>
      <c r="H51" s="1">
        <v>44697</v>
      </c>
      <c r="I51" s="1">
        <v>44713.37300917081</v>
      </c>
      <c r="J51" t="s">
        <v>298</v>
      </c>
      <c r="K51" t="s">
        <v>31</v>
      </c>
      <c r="M51" t="s">
        <v>299</v>
      </c>
      <c r="N51" t="s">
        <v>300</v>
      </c>
      <c r="S51" t="b">
        <v>1</v>
      </c>
      <c r="U51" s="2">
        <f>HYPERLINK("https://sbirkapp.gov.cz/detail/SPP5WREYI2ZVUKEI", "https://sbirkapp.gov.cz/detail/SPP5WREYI2ZVUKEI")</f>
        <v>0</v>
      </c>
      <c r="V51" t="s">
        <v>301</v>
      </c>
      <c r="W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2026-08-28T11:09:24Z</dcterms:created>
  <dcterms:modified xsi:type="dcterms:W3CDTF">2026-08-28T11:09:24Z</dcterms:modified>
</cp:coreProperties>
</file>