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<sst xmlns="http://schemas.openxmlformats.org/spreadsheetml/2006/main" count="163" uniqueCount="99">
  <si>
    <t>Publikující</t>
  </si>
  <si>
    <t>Publikující ID OVM (IČO)</t>
  </si>
  <si>
    <t>Datová schránka publikujícího</t>
  </si>
  <si>
    <t>Kraj publikujícího</t>
  </si>
  <si>
    <t>Číslo právního předpisu</t>
  </si>
  <si>
    <t>Druh právního předpisu</t>
  </si>
  <si>
    <t>Název právního předpisu</t>
  </si>
  <si>
    <t>Datum vydání</t>
  </si>
  <si>
    <t>Datum zveřejnění ve Sbírce</t>
  </si>
  <si>
    <t>Datum nabytí účinnosti</t>
  </si>
  <si>
    <t>Způsob zveřejnění</t>
  </si>
  <si>
    <t>Datum vyvěšení na úřední desce</t>
  </si>
  <si>
    <t>Oblast právní úpravy</t>
  </si>
  <si>
    <t>Zákonné zmocnění</t>
  </si>
  <si>
    <t>Novelizuje</t>
  </si>
  <si>
    <t>Zrušuje</t>
  </si>
  <si>
    <t>Je novelizován</t>
  </si>
  <si>
    <t>Je rušen</t>
  </si>
  <si>
    <t>Platný právní předpis</t>
  </si>
  <si>
    <t>Zrušeno k</t>
  </si>
  <si>
    <t>URL záznamu</t>
  </si>
  <si>
    <t>ID zprávy prvotního vkladu</t>
  </si>
  <si>
    <t>Verze</t>
  </si>
  <si>
    <t>Obec Babylon</t>
  </si>
  <si>
    <t>00572551</t>
  </si>
  <si>
    <t>z3bbkh5</t>
  </si>
  <si>
    <t>Plzeňský kraj</t>
  </si>
  <si>
    <t>2/2025</t>
  </si>
  <si>
    <t>Obecně závazná vyhláška</t>
  </si>
  <si>
    <t>Obecně závazná vyhláška obce Babylon o místním poplatku z pobytu</t>
  </si>
  <si>
    <t>2026-01-01</t>
  </si>
  <si>
    <t>Běžný</t>
  </si>
  <si>
    <t>místní poplatek z pobytu</t>
  </si>
  <si>
    <t>zákon č. 565/1990 Sb., o místních poplatcích - § 14 - z pobytu</t>
  </si>
  <si>
    <t>1/2021: Obecně závazná vyhláška o místním poplatku z pobytu</t>
  </si>
  <si>
    <t>1604955635</t>
  </si>
  <si>
    <t>1/2025</t>
  </si>
  <si>
    <t>Obecně závazná vyhláška obce Babylon o nočním klidu</t>
  </si>
  <si>
    <t>2025-11-27</t>
  </si>
  <si>
    <t>noční klid</t>
  </si>
  <si>
    <t>zákon č. 251/2016 Sb., o některých přestupcích - § 5 odst. 7</t>
  </si>
  <si>
    <t>1/2022: Obecně závazná vyhláška obce Babylon o nočním klidu</t>
  </si>
  <si>
    <t>1604951635</t>
  </si>
  <si>
    <t>1/2024</t>
  </si>
  <si>
    <t>Obecně závazná vyhláška obce Babylon o stanovení místních koeficientů daně z nemovitých věcí</t>
  </si>
  <si>
    <t>2025-01-01</t>
  </si>
  <si>
    <t>daň z nemovitých věcí - místní koeficient; daň z nemovitých věcí - místní koeficient</t>
  </si>
  <si>
    <t>zákon č. 338/1992 Sb., o dani z nemovitých věcí - § 12 odst. 1 písm. a) bod 1; zákon č. 338/1992 Sb., o dani z nemovitých věcí - § 12 odst. 1 písm. a) bod 4</t>
  </si>
  <si>
    <t>3/2021: o stanovení koeficientu pro výpočet daně z nemovitých věcí</t>
  </si>
  <si>
    <t>1395630021</t>
  </si>
  <si>
    <t>1/2020</t>
  </si>
  <si>
    <t>Obecně závazná vyhláška obce Babylon č.1/2020, o stanovení systému shromažďování, sběru, přepravy, třídění, využívání a odstraňování komunálních odpadů a nakládání se stavebním odpadem na území obce Babylon</t>
  </si>
  <si>
    <t>2020-03-18</t>
  </si>
  <si>
    <t>Dle přechodného ustanovení</t>
  </si>
  <si>
    <t>systém odpadového hospodářství</t>
  </si>
  <si>
    <t>zákon č. 541/2020 Sb., o odpadech - § 59 odst. 4</t>
  </si>
  <si>
    <t>1157760001</t>
  </si>
  <si>
    <t>1/2007</t>
  </si>
  <si>
    <t>Obecně závazná vyhláška č. 1/2007 k zabezpečení místních záležitostí veřejného pořádku, kterou se vymezuje veřejné prostranství, na nichž se zakazuje prostituce</t>
  </si>
  <si>
    <t>2007-06-12</t>
  </si>
  <si>
    <t>veřejný pořádek - prostituce</t>
  </si>
  <si>
    <t>zákon č. 128/2000 Sb., o obcích - § 10 písm. a) - prostituce</t>
  </si>
  <si>
    <t>1157750400</t>
  </si>
  <si>
    <t>1/2019</t>
  </si>
  <si>
    <t>Obecně závazná vyhláška obce Babylon o pohybu psů a jiného zvířectva na veřejných prostranstvích k zabezpečení místních záležitostí veřejného pořádku</t>
  </si>
  <si>
    <t>2019-03-14</t>
  </si>
  <si>
    <t>pohyb psů; veřejný pořádek - chov a pohyb zvířat; veřejný pořádek - jiné</t>
  </si>
  <si>
    <t>zákon č. 246/1992 Sb., na ochranu zvířat proti týrání - § 24 odst. 2; zákon č. 128/2000 Sb., o obcích - § 10 písm. a)  - chov a pohyb zvířat; zákon č. 128/2000 Sb., o obcích - § 10 písm. c) - jiné</t>
  </si>
  <si>
    <t>1157743148</t>
  </si>
  <si>
    <t>1/2021</t>
  </si>
  <si>
    <t>Obecně závazná vyhláška o místním poplatku z pobytu</t>
  </si>
  <si>
    <t>2021-03-17</t>
  </si>
  <si>
    <t>2/2025: Obecně závazná vyhláška obce Babylon o místním poplatku z pobytu</t>
  </si>
  <si>
    <t>1157734660</t>
  </si>
  <si>
    <t>1/2023</t>
  </si>
  <si>
    <t>Obecně závazná vyhláška, kterou se zrušuje obecně závazná vyhláška č.3/2018, kterou se vydává požární řád obce</t>
  </si>
  <si>
    <t>2023-03-25</t>
  </si>
  <si>
    <t>zrušovací</t>
  </si>
  <si>
    <t>ústavní zákon č. 1/1993 Sb., Ústava České republiky - čl. 104 odst. 3 - zrušovací OZV</t>
  </si>
  <si>
    <t>3/2018: Obecně závazná vyhláška č.3/2018, kterou se vydává požární řád obce</t>
  </si>
  <si>
    <t>1157725992</t>
  </si>
  <si>
    <t>3/2018</t>
  </si>
  <si>
    <t>Obecně závazná vyhláška č.3/2018, kterou se vydává požární řád obce</t>
  </si>
  <si>
    <t>2019-01-19</t>
  </si>
  <si>
    <t>požární ochrana - požární řád</t>
  </si>
  <si>
    <t>zákon č. 133/1985 Sb., o požární ochraně - § 29 odst. 1 písm. o) bod 1</t>
  </si>
  <si>
    <t>1/2023: Obecně závazná vyhláška, kterou se zrušuje obecně závazná vyhláška č.3/2018, kterou se vydává požární řád obce</t>
  </si>
  <si>
    <t>1157646253</t>
  </si>
  <si>
    <t>3/2021</t>
  </si>
  <si>
    <t>o stanovení koeficientu pro výpočet daně z nemovitých věcí</t>
  </si>
  <si>
    <t>2022-01-01</t>
  </si>
  <si>
    <t>daň z nemovitých věcí - koeficient u staveb a jednotek; daň z nemovitých věcí - místní koeficient</t>
  </si>
  <si>
    <t>zákon č. 338/1992 Sb., o dani z nemovitých věcí - § 11 odst. 3 písm. b)  ; zákon č. 338/1992 Sb., o dani z nemovitých věcí - § 12</t>
  </si>
  <si>
    <t>1/2024: Obecně závazná vyhláška obce Babylon o stanovení místních koeficientů daně z nemovitých věcí; 1/2024: Obecně závazná vyhláška obce Babylon o stanovení místních koeficientů daně z nemovitých věcí</t>
  </si>
  <si>
    <t>1147031029</t>
  </si>
  <si>
    <t>1/2022</t>
  </si>
  <si>
    <t>2022-06-14</t>
  </si>
  <si>
    <t>1/2025: Obecně závazná vyhláška obce Babylon o nočním klidu</t>
  </si>
  <si>
    <t>1044461700</t>
  </si>
</sst>
</file>

<file path=xl/styles.xml><?xml version="1.0" encoding="utf-8"?>
<styleSheet xmlns="http://schemas.openxmlformats.org/spreadsheetml/2006/main">
  <numFmts count="1">
    <numFmt numFmtId="164" formatCode="yyyy-mm-dd"/>
  </numFmts>
  <fonts count="2">
    <font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 applyNumberFormat="0" applyFill="0" applyBorder="0" applyAlignment="0" applyProtection="0">
      <alignment vertical="top"/>
      <protection locked="0"/>
    </xf>
  </cellStyleXfs>
  <cellXfs count="3">
    <xf numFmtId="0" fontId="0" fillId="0" borderId="0" xfId="0"/>
    <xf numFmtId="164" fontId="0" fillId="0" borderId="0" xfId="0" applyNumberFormat="1"/>
    <xf numFmtId="0" fontId="1" fillId="0" borderId="0" xfId="1" applyAlignment="1" applyProtection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W12"/>
  <sheetViews>
    <sheetView tabSelected="1" workbookViewId="0">
      <pane ySplit="1" topLeftCell="A2" activePane="bottomLeft" state="frozen"/>
      <selection pane="bottomLeft"/>
    </sheetView>
  </sheetViews>
  <sheetFormatPr defaultRowHeight="15"/>
  <cols>
    <col min="1" max="1" width="14.7109375" customWidth="1"/>
    <col min="2" max="2" width="10.7109375" customWidth="1"/>
    <col min="3" max="3" width="9.7109375" customWidth="1"/>
    <col min="4" max="4" width="15.7109375" customWidth="1"/>
    <col min="5" max="5" width="8.7109375" customWidth="1"/>
    <col min="6" max="6" width="25.7109375" customWidth="1"/>
    <col min="7" max="7" width="70.7109375" customWidth="1"/>
    <col min="8" max="8" width="12.7109375" customWidth="1"/>
    <col min="9" max="9" width="12.7109375" customWidth="1"/>
    <col min="10" max="10" width="12.7109375" customWidth="1"/>
    <col min="11" max="11" width="28.7109375" customWidth="1"/>
    <col min="12" max="12" width="12.7109375" customWidth="1"/>
    <col min="13" max="13" width="70.7109375" customWidth="1"/>
    <col min="14" max="14" width="70.7109375" customWidth="1"/>
    <col min="15" max="15" width="2.7109375" customWidth="1"/>
    <col min="16" max="16" width="70.7109375" customWidth="1"/>
    <col min="17" max="17" width="2.7109375" customWidth="1"/>
    <col min="18" max="18" width="70.7109375" customWidth="1"/>
    <col min="19" max="19" width="7.7109375" customWidth="1"/>
    <col min="20" max="20" width="12.7109375" customWidth="1"/>
    <col min="21" max="21" width="49.7109375" customWidth="1"/>
    <col min="22" max="22" width="12.7109375" customWidth="1"/>
    <col min="23" max="23" width="3.7109375" customWidth="1"/>
  </cols>
  <sheetData>
    <row r="1" spans="1:2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</row>
    <row r="2" spans="1:23">
      <c r="A2" t="s">
        <v>23</v>
      </c>
      <c r="B2" t="s">
        <v>24</v>
      </c>
      <c r="C2" t="s">
        <v>25</v>
      </c>
      <c r="D2" t="s">
        <v>26</v>
      </c>
      <c r="E2" t="s">
        <v>27</v>
      </c>
      <c r="F2" t="s">
        <v>28</v>
      </c>
      <c r="G2" t="s">
        <v>29</v>
      </c>
      <c r="H2" s="1">
        <v>45971</v>
      </c>
      <c r="I2" s="1">
        <v>45973.47172431694</v>
      </c>
      <c r="J2" t="s">
        <v>30</v>
      </c>
      <c r="K2" t="s">
        <v>31</v>
      </c>
      <c r="M2" t="s">
        <v>32</v>
      </c>
      <c r="N2" t="s">
        <v>33</v>
      </c>
      <c r="P2" t="s">
        <v>34</v>
      </c>
      <c r="S2" t="b">
        <v>1</v>
      </c>
      <c r="U2" s="2">
        <f>HYPERLINK("https://sbirkapp.gov.cz/detail/SPPL6SSVY7IWARQG", "https://sbirkapp.gov.cz/detail/SPPL6SSVY7IWARQG")</f>
        <v>0</v>
      </c>
      <c r="V2" t="s">
        <v>35</v>
      </c>
      <c r="W2">
        <v>1</v>
      </c>
    </row>
    <row r="3" spans="1:23">
      <c r="A3" t="s">
        <v>23</v>
      </c>
      <c r="B3" t="s">
        <v>24</v>
      </c>
      <c r="C3" t="s">
        <v>25</v>
      </c>
      <c r="D3" t="s">
        <v>26</v>
      </c>
      <c r="E3" t="s">
        <v>36</v>
      </c>
      <c r="F3" t="s">
        <v>28</v>
      </c>
      <c r="G3" t="s">
        <v>37</v>
      </c>
      <c r="H3" s="1">
        <v>45971</v>
      </c>
      <c r="I3" s="1">
        <v>45973.46751314235</v>
      </c>
      <c r="J3" t="s">
        <v>38</v>
      </c>
      <c r="K3" t="s">
        <v>31</v>
      </c>
      <c r="M3" t="s">
        <v>39</v>
      </c>
      <c r="N3" t="s">
        <v>40</v>
      </c>
      <c r="P3" t="s">
        <v>41</v>
      </c>
      <c r="S3" t="b">
        <v>1</v>
      </c>
      <c r="U3" s="2">
        <f>HYPERLINK("https://sbirkapp.gov.cz/detail/SPP3QHXWMTL5VZFS", "https://sbirkapp.gov.cz/detail/SPP3QHXWMTL5VZFS")</f>
        <v>0</v>
      </c>
      <c r="V3" t="s">
        <v>42</v>
      </c>
      <c r="W3">
        <v>1</v>
      </c>
    </row>
    <row r="4" spans="1:23">
      <c r="A4" t="s">
        <v>23</v>
      </c>
      <c r="B4" t="s">
        <v>24</v>
      </c>
      <c r="C4" t="s">
        <v>25</v>
      </c>
      <c r="D4" t="s">
        <v>26</v>
      </c>
      <c r="E4" t="s">
        <v>43</v>
      </c>
      <c r="F4" t="s">
        <v>28</v>
      </c>
      <c r="G4" t="s">
        <v>44</v>
      </c>
      <c r="H4" s="1">
        <v>45502</v>
      </c>
      <c r="I4" s="1">
        <v>45511.54842465989</v>
      </c>
      <c r="J4" t="s">
        <v>45</v>
      </c>
      <c r="K4" t="s">
        <v>31</v>
      </c>
      <c r="M4" t="s">
        <v>46</v>
      </c>
      <c r="N4" t="s">
        <v>47</v>
      </c>
      <c r="P4" t="s">
        <v>48</v>
      </c>
      <c r="S4" t="b">
        <v>1</v>
      </c>
      <c r="U4" s="2">
        <f>HYPERLINK("https://sbirkapp.gov.cz/detail/SPPYWP5SAFJZB2Q4", "https://sbirkapp.gov.cz/detail/SPPYWP5SAFJZB2Q4")</f>
        <v>0</v>
      </c>
      <c r="V4" t="s">
        <v>49</v>
      </c>
      <c r="W4">
        <v>2</v>
      </c>
    </row>
    <row r="5" spans="1:23">
      <c r="A5" t="s">
        <v>23</v>
      </c>
      <c r="B5" t="s">
        <v>24</v>
      </c>
      <c r="C5" t="s">
        <v>25</v>
      </c>
      <c r="D5" t="s">
        <v>26</v>
      </c>
      <c r="E5" t="s">
        <v>50</v>
      </c>
      <c r="F5" t="s">
        <v>28</v>
      </c>
      <c r="G5" t="s">
        <v>51</v>
      </c>
      <c r="H5" s="1">
        <v>43886</v>
      </c>
      <c r="I5" s="1">
        <v>44995.4995026511</v>
      </c>
      <c r="J5" t="s">
        <v>52</v>
      </c>
      <c r="K5" t="s">
        <v>53</v>
      </c>
      <c r="L5" s="1">
        <v>43893</v>
      </c>
      <c r="M5" t="s">
        <v>54</v>
      </c>
      <c r="N5" t="s">
        <v>55</v>
      </c>
      <c r="S5" t="b">
        <v>1</v>
      </c>
      <c r="U5" s="2">
        <f>HYPERLINK("https://sbirkapp.gov.cz/detail/SPP4HRV5VF6IYTAA", "https://sbirkapp.gov.cz/detail/SPP4HRV5VF6IYTAA")</f>
        <v>0</v>
      </c>
      <c r="V5" t="s">
        <v>56</v>
      </c>
      <c r="W5">
        <v>2</v>
      </c>
    </row>
    <row r="6" spans="1:23">
      <c r="A6" t="s">
        <v>23</v>
      </c>
      <c r="B6" t="s">
        <v>24</v>
      </c>
      <c r="C6" t="s">
        <v>25</v>
      </c>
      <c r="D6" t="s">
        <v>26</v>
      </c>
      <c r="E6" t="s">
        <v>57</v>
      </c>
      <c r="F6" t="s">
        <v>28</v>
      </c>
      <c r="G6" t="s">
        <v>58</v>
      </c>
      <c r="H6" s="1">
        <v>39244</v>
      </c>
      <c r="I6" s="1">
        <v>44995.49354227549</v>
      </c>
      <c r="J6" t="s">
        <v>59</v>
      </c>
      <c r="K6" t="s">
        <v>53</v>
      </c>
      <c r="L6" s="1">
        <v>39245</v>
      </c>
      <c r="M6" t="s">
        <v>60</v>
      </c>
      <c r="N6" t="s">
        <v>61</v>
      </c>
      <c r="S6" t="b">
        <v>1</v>
      </c>
      <c r="U6" s="2">
        <f>HYPERLINK("https://sbirkapp.gov.cz/detail/SPPCB4M6F6MT7B3Q", "https://sbirkapp.gov.cz/detail/SPPCB4M6F6MT7B3Q")</f>
        <v>0</v>
      </c>
      <c r="V6" t="s">
        <v>62</v>
      </c>
      <c r="W6">
        <v>1</v>
      </c>
    </row>
    <row r="7" spans="1:23">
      <c r="A7" t="s">
        <v>23</v>
      </c>
      <c r="B7" t="s">
        <v>24</v>
      </c>
      <c r="C7" t="s">
        <v>25</v>
      </c>
      <c r="D7" t="s">
        <v>26</v>
      </c>
      <c r="E7" t="s">
        <v>63</v>
      </c>
      <c r="F7" t="s">
        <v>28</v>
      </c>
      <c r="G7" t="s">
        <v>64</v>
      </c>
      <c r="H7" s="1">
        <v>43522</v>
      </c>
      <c r="I7" s="1">
        <v>44995.48410603576</v>
      </c>
      <c r="J7" t="s">
        <v>65</v>
      </c>
      <c r="K7" t="s">
        <v>53</v>
      </c>
      <c r="L7" s="1">
        <v>43523</v>
      </c>
      <c r="M7" t="s">
        <v>66</v>
      </c>
      <c r="N7" t="s">
        <v>67</v>
      </c>
      <c r="S7" t="b">
        <v>1</v>
      </c>
      <c r="U7" s="2">
        <f>HYPERLINK("https://sbirkapp.gov.cz/detail/SPPG7SS6PAISMC4G", "https://sbirkapp.gov.cz/detail/SPPG7SS6PAISMC4G")</f>
        <v>0</v>
      </c>
      <c r="V7" t="s">
        <v>68</v>
      </c>
      <c r="W7">
        <v>2</v>
      </c>
    </row>
    <row r="8" spans="1:23">
      <c r="A8" t="s">
        <v>23</v>
      </c>
      <c r="B8" t="s">
        <v>24</v>
      </c>
      <c r="C8" t="s">
        <v>25</v>
      </c>
      <c r="D8" t="s">
        <v>26</v>
      </c>
      <c r="E8" t="s">
        <v>69</v>
      </c>
      <c r="F8" t="s">
        <v>28</v>
      </c>
      <c r="G8" t="s">
        <v>70</v>
      </c>
      <c r="H8" s="1">
        <v>44256</v>
      </c>
      <c r="I8" s="1">
        <v>44995.47395516426</v>
      </c>
      <c r="J8" t="s">
        <v>71</v>
      </c>
      <c r="K8" t="s">
        <v>53</v>
      </c>
      <c r="L8" s="1">
        <v>44257</v>
      </c>
      <c r="M8" t="s">
        <v>32</v>
      </c>
      <c r="N8" t="s">
        <v>33</v>
      </c>
      <c r="R8" t="s">
        <v>72</v>
      </c>
      <c r="S8" t="b">
        <v>0</v>
      </c>
      <c r="T8" s="1">
        <v>46023</v>
      </c>
      <c r="U8" s="2">
        <f>HYPERLINK("https://sbirkapp.gov.cz/detail/SPPZOAQMME6TLMEG", "https://sbirkapp.gov.cz/detail/SPPZOAQMME6TLMEG")</f>
        <v>0</v>
      </c>
      <c r="V8" t="s">
        <v>73</v>
      </c>
      <c r="W8">
        <v>1</v>
      </c>
    </row>
    <row r="9" spans="1:23">
      <c r="A9" t="s">
        <v>23</v>
      </c>
      <c r="B9" t="s">
        <v>24</v>
      </c>
      <c r="C9" t="s">
        <v>25</v>
      </c>
      <c r="D9" t="s">
        <v>26</v>
      </c>
      <c r="E9" t="s">
        <v>74</v>
      </c>
      <c r="F9" t="s">
        <v>28</v>
      </c>
      <c r="G9" t="s">
        <v>75</v>
      </c>
      <c r="H9" s="1">
        <v>44994</v>
      </c>
      <c r="I9" s="1">
        <v>44995.46594886711</v>
      </c>
      <c r="J9" t="s">
        <v>76</v>
      </c>
      <c r="K9" t="s">
        <v>31</v>
      </c>
      <c r="M9" t="s">
        <v>77</v>
      </c>
      <c r="N9" t="s">
        <v>78</v>
      </c>
      <c r="P9" t="s">
        <v>79</v>
      </c>
      <c r="S9" t="b">
        <v>1</v>
      </c>
      <c r="U9" s="2">
        <f>HYPERLINK("https://sbirkapp.gov.cz/detail/SPPQGDXI62QG5PVU", "https://sbirkapp.gov.cz/detail/SPPQGDXI62QG5PVU")</f>
        <v>0</v>
      </c>
      <c r="V9" t="s">
        <v>80</v>
      </c>
      <c r="W9">
        <v>1</v>
      </c>
    </row>
    <row r="10" spans="1:23">
      <c r="A10" t="s">
        <v>23</v>
      </c>
      <c r="B10" t="s">
        <v>24</v>
      </c>
      <c r="C10" t="s">
        <v>25</v>
      </c>
      <c r="D10" t="s">
        <v>26</v>
      </c>
      <c r="E10" t="s">
        <v>81</v>
      </c>
      <c r="F10" t="s">
        <v>28</v>
      </c>
      <c r="G10" t="s">
        <v>82</v>
      </c>
      <c r="H10" s="1">
        <v>43453</v>
      </c>
      <c r="I10" s="1">
        <v>44995.40303498093</v>
      </c>
      <c r="J10" t="s">
        <v>83</v>
      </c>
      <c r="K10" t="s">
        <v>53</v>
      </c>
      <c r="L10" s="1">
        <v>43469</v>
      </c>
      <c r="M10" t="s">
        <v>84</v>
      </c>
      <c r="N10" t="s">
        <v>85</v>
      </c>
      <c r="R10" t="s">
        <v>86</v>
      </c>
      <c r="S10" t="b">
        <v>0</v>
      </c>
      <c r="T10" s="1">
        <v>45010</v>
      </c>
      <c r="U10" s="2">
        <f>HYPERLINK("https://sbirkapp.gov.cz/detail/SPPPGL77VKEW3OVM", "https://sbirkapp.gov.cz/detail/SPPPGL77VKEW3OVM")</f>
        <v>0</v>
      </c>
      <c r="V10" t="s">
        <v>87</v>
      </c>
      <c r="W10">
        <v>2</v>
      </c>
    </row>
    <row r="11" spans="1:23">
      <c r="A11" t="s">
        <v>23</v>
      </c>
      <c r="B11" t="s">
        <v>24</v>
      </c>
      <c r="C11" t="s">
        <v>25</v>
      </c>
      <c r="D11" t="s">
        <v>26</v>
      </c>
      <c r="E11" t="s">
        <v>88</v>
      </c>
      <c r="F11" t="s">
        <v>28</v>
      </c>
      <c r="G11" t="s">
        <v>89</v>
      </c>
      <c r="H11" s="1">
        <v>44433</v>
      </c>
      <c r="I11" s="1">
        <v>44978.50538072241</v>
      </c>
      <c r="J11" t="s">
        <v>90</v>
      </c>
      <c r="K11" t="s">
        <v>53</v>
      </c>
      <c r="L11" s="1">
        <v>44435</v>
      </c>
      <c r="M11" t="s">
        <v>91</v>
      </c>
      <c r="N11" t="s">
        <v>92</v>
      </c>
      <c r="R11" t="s">
        <v>93</v>
      </c>
      <c r="S11" t="b">
        <v>0</v>
      </c>
      <c r="T11" s="1">
        <v>45658</v>
      </c>
      <c r="U11" s="2">
        <f>HYPERLINK("https://sbirkapp.gov.cz/detail/SPP2NNB7JKLPGB3S", "https://sbirkapp.gov.cz/detail/SPP2NNB7JKLPGB3S")</f>
        <v>0</v>
      </c>
      <c r="V11" t="s">
        <v>94</v>
      </c>
      <c r="W11">
        <v>1</v>
      </c>
    </row>
    <row r="12" spans="1:23">
      <c r="A12" t="s">
        <v>23</v>
      </c>
      <c r="B12" t="s">
        <v>24</v>
      </c>
      <c r="C12" t="s">
        <v>25</v>
      </c>
      <c r="D12" t="s">
        <v>26</v>
      </c>
      <c r="E12" t="s">
        <v>95</v>
      </c>
      <c r="F12" t="s">
        <v>28</v>
      </c>
      <c r="G12" t="s">
        <v>37</v>
      </c>
      <c r="H12" s="1">
        <v>44707</v>
      </c>
      <c r="I12" s="1">
        <v>44711.50321492423</v>
      </c>
      <c r="J12" t="s">
        <v>96</v>
      </c>
      <c r="K12" t="s">
        <v>31</v>
      </c>
      <c r="M12" t="s">
        <v>39</v>
      </c>
      <c r="N12" t="s">
        <v>40</v>
      </c>
      <c r="R12" t="s">
        <v>97</v>
      </c>
      <c r="S12" t="b">
        <v>0</v>
      </c>
      <c r="T12" s="1">
        <v>45988</v>
      </c>
      <c r="U12" s="2">
        <f>HYPERLINK("https://sbirkapp.gov.cz/detail/SPPOKICKA3HD5YM4", "https://sbirkapp.gov.cz/detail/SPPOKICKA3HD5YM4")</f>
        <v>0</v>
      </c>
      <c r="V12" t="s">
        <v>98</v>
      </c>
      <c r="W12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2026-07-25T04:01:22Z</dcterms:created>
  <dcterms:modified xsi:type="dcterms:W3CDTF">2026-07-25T04:01:22Z</dcterms:modified>
</cp:coreProperties>
</file>