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<sst xmlns="http://schemas.openxmlformats.org/spreadsheetml/2006/main" count="581" uniqueCount="266">
  <si>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</si>
  <si>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</si>
  <si>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</si>
  <si>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</si>
  <si>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</si>
  <si>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</si>
  <si>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</si>
  <si>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</si>
  <si>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</si>
  <si>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</si>
  <si>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</si>
  <si>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</si>
  <si>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</si>
  <si>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</si>
  <si>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</si>
  <si>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</si>
  <si>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</si>
  <si>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</si>
  <si>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</si>
  <si>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</si>
  <si>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</si>
  <si>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</si>
  <si>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</si>
  <si>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Tábor</t>
  </si>
  <si>
    <t>00253014</t>
  </si>
  <si>
    <t>5zrb8iz</t>
  </si>
  <si>
    <t>Jihočeský kraj</t>
  </si>
  <si>
    <t>8/2025</t>
  </si>
  <si>
    <t>Nařízení</t>
  </si>
  <si>
    <t>Nařízení města Tábora o rozsahu, způsobu a lhůtách zmírňování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</si>
  <si>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2025-11-29</t>
  </si>
  <si>
    <t>Běžný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</si>
  <si>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</si>
  <si>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</si>
  <si>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6/2024: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</si>
  <si>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1606238359</t>
  </si>
  <si>
    <t>7/2025</t>
  </si>
  <si>
    <t>Obecně závazná vyhláška</t>
  </si>
  <si>
    <t>Vyhláška města Tábora o stanovení obecního systému odpadového hospodářství</t>
  </si>
  <si>
    <t>2025-09-26</t>
  </si>
  <si>
    <t>systém odpadového hospodářství</t>
  </si>
  <si>
    <t>zákon č. 541/2020 Sb., o odpadech - § 59 odst. 4</t>
  </si>
  <si>
    <t>1/2025: Vyhláška města Tábora o stanovení obecního systému odpadového hospodářství</t>
  </si>
  <si>
    <t>1576572165</t>
  </si>
  <si>
    <t>6/2025</t>
  </si>
  <si>
    <t>Nařízení města Tábora, kterým se vyhlašuje záměr zadat zpracování lesní hospodářské osnovy pro zřizovací obvod „LHO – Dražice“ s platností od 1.1.2027 do 31. 12. 2036</t>
  </si>
  <si>
    <t>2025-08-15</t>
  </si>
  <si>
    <t>lesní hospodářské osnovy</t>
  </si>
  <si>
    <t>zákon č. 289/1995 Sb., lesní zákon - § 25 odst. 2</t>
  </si>
  <si>
    <t>3/2015: Nařízení o záměru zadat zpracování lesní hospodářské osnovy pro zařizovací obvod „DRAŽICE“</t>
  </si>
  <si>
    <t>1559093128</t>
  </si>
  <si>
    <t>5/2025</t>
  </si>
  <si>
    <t>Nařízení města Tábora, kterým se stanovují ceny za užití místních komunikací nebo jejich určených úseků k stání silničních motorových vozidel</t>
  </si>
  <si>
    <t>2025-07-01</t>
  </si>
  <si>
    <t xml:space="preserve">pozemní komunikace - zpoplatnění stání a odstavení </t>
  </si>
  <si>
    <t xml:space="preserve">zákon č. 13/1997 Sb., o pozemních komunikacích - § 23 odst. 1 </t>
  </si>
  <si>
    <t xml:space="preserve">2/2025: Nařízení města Tábora, kterým se stanovují ceny za užití místních komunikací nebo jejich určených úseků k stání silničních motorových vozidel </t>
  </si>
  <si>
    <t>1538091082</t>
  </si>
  <si>
    <t>4/2025</t>
  </si>
  <si>
    <t>Obecně závazná vyhláška města Tábora o zákazu požívání alkoholu na veřejných prostranstvích</t>
  </si>
  <si>
    <t>2025-05-24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</si>
  <si>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</si>
  <si>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</si>
  <si>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3/2014: Obecně závazná vyhláška města Tábora o zákazu požívání alkoholu na veřejných prostranstvích</t>
  </si>
  <si>
    <t>1521896738</t>
  </si>
  <si>
    <t>3/2025</t>
  </si>
  <si>
    <t>Nařízení města Tábora, kterým se vymezují oblasti města Tábora, ve kterých lze místní komunikace nebo jejich určené úseky užít za cenu sjednanou v souladu s cenovými předpisy</t>
  </si>
  <si>
    <t>2025-04-01</t>
  </si>
  <si>
    <t>7/2024: Nařízení města Tábora , kterým se vymezují oblasti města Tábora, ve kterých lze místní komunikace nebo jejich určení úseky užít za cenu sjednanou v souladu s cenovými předpisy</t>
  </si>
  <si>
    <t>1489562525</t>
  </si>
  <si>
    <t>2/2025</t>
  </si>
  <si>
    <t xml:space="preserve">Nařízení města Tábora, kterým se stanovují ceny za užití místních komunikací nebo jejich určených úseků k stání silničních motorových vozidel </t>
  </si>
  <si>
    <t>8/2024: Nařízení města Tábora, kterým se stanovují ceny za užití místních komunikací nebo jejich určených úseků k stání silničních motorových vozidel</t>
  </si>
  <si>
    <t>5/2025: Nařízení města Tábora, kterým se stanovují ceny za užití místních komunikací nebo jejich určených úseků k stání silničních motorových vozidel</t>
  </si>
  <si>
    <t>1489557797</t>
  </si>
  <si>
    <t>1/2025</t>
  </si>
  <si>
    <t>2025-02-22</t>
  </si>
  <si>
    <t>1/2024: Obecně závazná vyhláška města Tábora o stanovení obecního systému odpadového hospodářství</t>
  </si>
  <si>
    <t>7/2025: Vyhláška města Tábora o stanovení obecního systému odpadového hospodářství</t>
  </si>
  <si>
    <t>1476618608</t>
  </si>
  <si>
    <t>8/2024</t>
  </si>
  <si>
    <t>2025-01-01</t>
  </si>
  <si>
    <t>1454533609</t>
  </si>
  <si>
    <t>7/2024</t>
  </si>
  <si>
    <t>Nařízení města Tábora , kterým se vymezují oblasti města Tábora, ve kterých lze místní komunikace nebo jejich určení úseky užít za cenu sjednanou v souladu s cenovými předpisy</t>
  </si>
  <si>
    <t>2/2021: Nařízení Města Tábora o placeném stání motorových vozidel na místních komunikacích v Táboře a stanovení maximální ceny za služby parkování</t>
  </si>
  <si>
    <t>3/2025: Nařízení města Tábora, kterým se vymezují oblasti města Tábora, ve kterých lze místní komunikace nebo jejich určené úseky užít za cenu sjednanou v souladu s cenovými předpisy</t>
  </si>
  <si>
    <t>1454528641</t>
  </si>
  <si>
    <t>6/2024</t>
  </si>
  <si>
    <t>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</si>
  <si>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2024-12-13</t>
  </si>
  <si>
    <t>5/2023: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</si>
  <si>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8/2025: Nařízení města Tábora o rozsahu, způsobu a lhůtách zmírňování závad ve sjízdnosti a schůdnosti místních komunikací a průjezdních úseků silnic a o vymezení úseků místních komunikací, na kterých se pro jejich malý dopravní význam nezajišťuje sjízdnost a schůdnost odstraňováním sněhu a náledí; 8/2025: Nařízení města Tábora o rozsahu, způsobu a lhůtách zmírňování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</si>
  <si>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1445311582</t>
  </si>
  <si>
    <t>5/2024</t>
  </si>
  <si>
    <t>Obecně závazná vyhláška města Tábor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</si>
  <si>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</si>
  <si>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</si>
  <si>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1/2008: Vyhláška, stanovující koeficienty pro Daň z nemovitosti</t>
  </si>
  <si>
    <t>1409207810</t>
  </si>
  <si>
    <t>4/2024</t>
  </si>
  <si>
    <t>Obecně závazná vyhláška města Tábor o místním poplatku za užívání veřejného prostranství</t>
  </si>
  <si>
    <t>2024-03-15</t>
  </si>
  <si>
    <t>místní poplatek za užívání veřejného prostranství</t>
  </si>
  <si>
    <t>zákon č. 565/1990 Sb., o místních poplatcích - § 14 - za užívání veřejného prostranství</t>
  </si>
  <si>
    <t>3/2023: Obecně závazná vyhláška města Tábor o místním poplatku za užívání veřejného prostranství</t>
  </si>
  <si>
    <t>1322473662</t>
  </si>
  <si>
    <t>3/2024</t>
  </si>
  <si>
    <t>Obecně závazná vyhláška města Tábora o školských obvodech spádových základních škol zřízených městem Tábor</t>
  </si>
  <si>
    <t>školské obvody - základní školy</t>
  </si>
  <si>
    <t>zákon č. 561/2004 Sb., školský zákon - § 178 odst. 2 písm. b)</t>
  </si>
  <si>
    <t>2/2019: Obecně závazná vyhláška města Tábora o školských obvodech spádových základních škol zřízených městem Tábor</t>
  </si>
  <si>
    <t>1322471858</t>
  </si>
  <si>
    <t>2/2024</t>
  </si>
  <si>
    <t>Obecně závazná vyhláška města Tábora o školských obvodech spádových mateřských škol zřízených městem Tábor</t>
  </si>
  <si>
    <t>školské obvody - mateřské školy</t>
  </si>
  <si>
    <t>zákon č. 561/2004 Sb., školský zákon - § 179 odst. 3 a § 178 odst. 2 písm. b)</t>
  </si>
  <si>
    <t xml:space="preserve">1/2019: Obecně závazná vyhláška města Tábora o školských obvodech spádových mateřských škol zřízených městem Tábor </t>
  </si>
  <si>
    <t>1322469356</t>
  </si>
  <si>
    <t>1/2024</t>
  </si>
  <si>
    <t>Obecně závazná vyhláška města Tábora o stanovení obecního systému odpadového hospodářství</t>
  </si>
  <si>
    <t>2024-02-23</t>
  </si>
  <si>
    <t>06/2021: Vyhláška města Tábora o stanovení obecního systému odpadového hospodářství</t>
  </si>
  <si>
    <t>1312476918</t>
  </si>
  <si>
    <t>5/2023</t>
  </si>
  <si>
    <t>2023-12-07</t>
  </si>
  <si>
    <t>2/2022: Nařízení města Tábora o rozsahu, způsobu a lhůtách zmirňování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</si>
  <si>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6/2024: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náledí; 6/2024: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</si>
  <si>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1275441079</t>
  </si>
  <si>
    <t>4/2023</t>
  </si>
  <si>
    <t>Obecně závazná vyhláška města Tábor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</si>
  <si>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</si>
  <si>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</si>
  <si>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</si>
  <si>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04/2021: Vyhláška města Tábora o místním poplatku za obecní systém odpadového hospodářství</t>
  </si>
  <si>
    <t>1255198002</t>
  </si>
  <si>
    <t>3/2023</t>
  </si>
  <si>
    <t>1/2021: Vyhláška města Tábora o místních poplatcích</t>
  </si>
  <si>
    <t>4/2024: Obecně závazná vyhláška města Tábor o místním poplatku za užívání veřejného prostranství</t>
  </si>
  <si>
    <t>1255195820</t>
  </si>
  <si>
    <t>2/2023</t>
  </si>
  <si>
    <t>Obecně závazná vyhláška města Tábor o místním poplatku ze psů</t>
  </si>
  <si>
    <t>místní poplatek ze psů</t>
  </si>
  <si>
    <t>zákon č. 565/1990 Sb., o místních poplatcích - § 14 - ze psů</t>
  </si>
  <si>
    <t>1255193824</t>
  </si>
  <si>
    <t>1/2023</t>
  </si>
  <si>
    <t>Obecně závazná vyhláška města Tábor o místním poplatku z pobytu</t>
  </si>
  <si>
    <t>místní poplatek z pobytu</t>
  </si>
  <si>
    <t>zákon č. 565/1990 Sb., o místních poplatcích - § 14 - z pobytu</t>
  </si>
  <si>
    <t>1255190905</t>
  </si>
  <si>
    <t>2/2022</t>
  </si>
  <si>
    <t>Nařízení města Tábora o rozsahu, způsobu a lhůtách zmirňování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</si>
  <si>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2022-12-13</t>
  </si>
  <si>
    <t>05/2021: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</si>
  <si>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5/2023: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náledí; 5/2023: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</si>
  <si>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1109612374</t>
  </si>
  <si>
    <t>2/2010</t>
  </si>
  <si>
    <t>Nařízení, kterým se stanovují maximální ceny za pronájem hrobového místa a služby hřbitovní poskytované v souvislosti s pronájmem a užíváním hrobového místa</t>
  </si>
  <si>
    <t>2010-05-01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</si>
  <si>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</si>
  <si>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</si>
  <si>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</si>
  <si>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</si>
  <si>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</si>
  <si>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1013385070</t>
  </si>
  <si>
    <t>3/2015</t>
  </si>
  <si>
    <t>Nařízení o záměru zadat zpracování lesní hospodářské osnovy pro zařizovací obvod „DRAŽICE“</t>
  </si>
  <si>
    <t>2015-06-18</t>
  </si>
  <si>
    <t>6/2025: Nařízení města Tábora, kterým se vyhlašuje záměr zadat zpracování lesní hospodářské osnovy pro zřizovací obvod „LHO – Dražice“ s platností od 1.1.2027 do 31. 12. 2036</t>
  </si>
  <si>
    <t>1013380302</t>
  </si>
  <si>
    <t>2/2018</t>
  </si>
  <si>
    <t>Nařízení města Tábora o záměru zadat zpracování lesní hospodářské osnovy pro zařizovací obvod „LHO Tábor – Pelhřimov“</t>
  </si>
  <si>
    <t>2018-04-04</t>
  </si>
  <si>
    <t>1013377410</t>
  </si>
  <si>
    <t>1/2018</t>
  </si>
  <si>
    <t>Nařízení města Tábora -  stanovení opatření k zamezení mobilní akustické reklamy za účelem propagace hazardních her, podpory spotřeby a prodeje zboží</t>
  </si>
  <si>
    <t>2018-03-10</t>
  </si>
  <si>
    <t>reklama na veřejných místech</t>
  </si>
  <si>
    <t>zákon č. 40/1995 Sb., o regulaci reklamy - § 2 odst. 1 písm. d) a odst. 5</t>
  </si>
  <si>
    <t>1013375755</t>
  </si>
  <si>
    <t>5/2019</t>
  </si>
  <si>
    <t>Nařízení města Tábora o záměru zadat zpracování lesní hospodářské osnovy  pro zařizovací obvod „Tábor – Nadějkov“</t>
  </si>
  <si>
    <t>2019-06-14</t>
  </si>
  <si>
    <t>1013357425</t>
  </si>
  <si>
    <t>4/2019</t>
  </si>
  <si>
    <t xml:space="preserve">Nařízení města Tábora o záměru zadat zpracování lesní hospodářské osnovy </t>
  </si>
  <si>
    <t>1013354163</t>
  </si>
  <si>
    <t>2/2020</t>
  </si>
  <si>
    <t>Nařízení města Tábora o záměru zadat zpracování lesní hospodářské osnovy pro zařizovací obvod „LHO Tábor“</t>
  </si>
  <si>
    <t>2020-03-12</t>
  </si>
  <si>
    <t>1013352582</t>
  </si>
  <si>
    <t>2/2021</t>
  </si>
  <si>
    <t>Nařízení Města Tábora o placeném stání motorových vozidel na místních komunikacích v Táboře a stanovení maximální ceny za služby parkování</t>
  </si>
  <si>
    <t>2021-04-01</t>
  </si>
  <si>
    <t>1013351103</t>
  </si>
  <si>
    <t>5/2002</t>
  </si>
  <si>
    <t>Vyhláška o městské policii</t>
  </si>
  <si>
    <t>2003-01-01</t>
  </si>
  <si>
    <t>obecní policie</t>
  </si>
  <si>
    <t xml:space="preserve">zákon č. 553/1991 Sb., o obecní policii - § 1 odst. 1 </t>
  </si>
  <si>
    <t>1012546308</t>
  </si>
  <si>
    <t>1/2008</t>
  </si>
  <si>
    <t>Vyhláška, stanovující koeficienty pro Daň z nemovitosti</t>
  </si>
  <si>
    <t>2009-01-01</t>
  </si>
  <si>
    <t>daň z nemovitých věcí - koeficient u pozemků; daň z nemovitých věcí - koeficient u staveb a jednotek; daň z nemovitých věcí - místní koeficient</t>
  </si>
  <si>
    <t>zákon č. 338/1992 Sb., o dani z nemovitých věcí - § 11 odst. 3 písm. a)  ; zákon č. 338/1992 Sb., o dani z nemovitých věcí - § 11 odst. 3 písm. b)  ; zákon č. 338/1992 Sb., o dani z nemovitých věcí - § 12</t>
  </si>
  <si>
    <t>5/2024: Obecně závazná vyhláška města Tábor o stanovení místních koeficientů daně z nemovitých věcí; 5/2024: Obecně závazná vyhláška města Tábor o stanovení místních koeficientů daně z nemovitých věcí</t>
  </si>
  <si>
    <t>1012543666</t>
  </si>
  <si>
    <t>2/2012</t>
  </si>
  <si>
    <t>Obecně závazná vyhláška města Tábora o pravidlech pro pohyb psů na veřejném prostranství a o vymezení prostorů pro volné pobíhání psů</t>
  </si>
  <si>
    <t>2012-03-30</t>
  </si>
  <si>
    <t>pohyb psů; veřejný pořádek - jiné</t>
  </si>
  <si>
    <t>zákon č. 246/1992 Sb., na ochranu zvířat proti týrání - § 24 odst. 2; zákon č. 128/2000 Sb., o obcích - § 10 písm. c) - jiné</t>
  </si>
  <si>
    <t>1012539557</t>
  </si>
  <si>
    <t>3/2016</t>
  </si>
  <si>
    <t>Požární řád</t>
  </si>
  <si>
    <t>2017-01-05</t>
  </si>
  <si>
    <t>požární ochrana - požární řád</t>
  </si>
  <si>
    <t>zákon č. 133/1985 Sb., o požární ochraně - § 29 odst. 1 písm. o) bod 1</t>
  </si>
  <si>
    <t>1012534888</t>
  </si>
  <si>
    <t>3/2014</t>
  </si>
  <si>
    <t>2014-06-05</t>
  </si>
  <si>
    <t>alkohol - zákaz konzumace</t>
  </si>
  <si>
    <t>zákon č. 128/2000 Sb., o obcích - § 10 písm. a) - konzumace alkoholu</t>
  </si>
  <si>
    <t>4/2025: Obecně závazná vyhláška města Tábora o zákazu požívání alkoholu na veřejných prostranstvích; 4/2025: Obecně závazná vyhláška města Tábora o zákazu požívání alkoholu na veřejných prostranstvích</t>
  </si>
  <si>
    <t>1012529046</t>
  </si>
  <si>
    <t>4/2017</t>
  </si>
  <si>
    <t>Obecně závazná vyhláška města Tábora o regulaci provozování hazardních her</t>
  </si>
  <si>
    <t>2017-05-17</t>
  </si>
  <si>
    <t>hazardní hry</t>
  </si>
  <si>
    <t xml:space="preserve">zákon č. 186/2016 Sb., o hazardních hrách - § 12 </t>
  </si>
  <si>
    <t>1012526647</t>
  </si>
  <si>
    <t>2/2019</t>
  </si>
  <si>
    <t>2019-02-15</t>
  </si>
  <si>
    <t>3/2024: Obecně závazná vyhláška města Tábora o školských obvodech spádových základních škol zřízených městem Tábor</t>
  </si>
  <si>
    <t>1012524472</t>
  </si>
  <si>
    <t>1/2019</t>
  </si>
  <si>
    <t xml:space="preserve">Obecně závazná vyhláška města Tábora o školských obvodech spádových mateřských škol zřízených městem Tábor </t>
  </si>
  <si>
    <t>2/2024: Obecně závazná vyhláška města Tábora o školských obvodech spádových mateřských škol zřízených městem Tábor</t>
  </si>
  <si>
    <t>1012521821</t>
  </si>
  <si>
    <t>1/2021</t>
  </si>
  <si>
    <t>Vyhláška města Tábora o místních poplatcích</t>
  </si>
  <si>
    <t>2021-03-27</t>
  </si>
  <si>
    <t>místní poplatek ze psů; místní poplatek z pobytu; místní poplatek za užívání veřejného prostranství</t>
  </si>
  <si>
    <t>zákon č. 565/1990 Sb., o místních poplatcích - § 14 - ze psů; zákon č. 565/1990 Sb., o místních poplatcích - § 14 - z pobytu; zákon č. 565/1990 Sb., o místních poplatcích - § 14 - za užívání veřejného prostranství</t>
  </si>
  <si>
    <t>1/2023: Obecně závazná vyhláška města Tábor o místním poplatku z pobytu; 2/2023: Obecně závazná vyhláška města Tábor o místním poplatku ze psů; 3/2023: Obecně závazná vyhláška města Tábor o místním poplatku za užívání veřejného prostranství</t>
  </si>
  <si>
    <t>1012519214</t>
  </si>
  <si>
    <t>1/2022</t>
  </si>
  <si>
    <t>Tržní řád</t>
  </si>
  <si>
    <t>2022-03-17</t>
  </si>
  <si>
    <t>regulace prodeje zboží a nabízení služeb - tržní řád</t>
  </si>
  <si>
    <t xml:space="preserve">zákon č. 455/1991 Sb., živnostenský zákon - § 18 odst. 1 </t>
  </si>
  <si>
    <t>1009617505</t>
  </si>
  <si>
    <t>05/2021</t>
  </si>
  <si>
    <t>2021-12-17</t>
  </si>
  <si>
    <t>pozemní komunikace - odstranění závad ve schůdnosti</t>
  </si>
  <si>
    <t xml:space="preserve">zákon č. 13/1997 Sb., o pozemních komunikacích - § 27 odst. 7 </t>
  </si>
  <si>
    <t>1005893545</t>
  </si>
  <si>
    <t>06/2021</t>
  </si>
  <si>
    <t>2022-01-01</t>
  </si>
  <si>
    <t>1/2024: Obecně závazná vyhláška města Tábora o stanovení obecního systému odpadového hospodářství; 1/2024: Obecně závazná vyhláška města Tábora o stanovení obecního systému odpadového hospodářství; 1/2024: Obecně závazná vyhláška města Tábora o stanovení obecního systému odpadového hospodářství</t>
  </si>
  <si>
    <t>1005889357</t>
  </si>
  <si>
    <t>04/2021</t>
  </si>
  <si>
    <t>Vyhláška města Tábora o místním poplatku za obecní systém odpadového hospodářství</t>
  </si>
  <si>
    <t>4/2023: Obecně závazná vyhláška města Tábor o místním poplatku za obecní systém odpadového hospodářství</t>
  </si>
  <si>
    <t>994453241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</si>
</sst>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45975.55207160823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HYPERLINK("https://sbirkapp.gov.cz/detail/SPPWU3SU3WVIEEAM", "https://sbirkapp.gov.cz/detail/SPPWU3SU3WVIEEAM")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45908</v>
      </c>
      <c r="I3" s="1">
        <v>45911.38215453293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HYPERLINK("https://sbirkapp.gov.cz/detail/SPPHBPN6RCHKDD7O", "https://sbirkapp.gov.cz/detail/SPPHBPN6RCHKDD7O")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45866</v>
      </c>
      <c r="I4" s="1">
        <v>45869.55060926508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HYPERLINK("https://sbirkapp.gov.cz/detail/SPPOISKHUUQEO6UY", "https://sbirkapp.gov.cz/detail/SPPOISKHUUQEO6UY")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45817</v>
      </c>
      <c r="I5" s="1">
        <v>45820.5367670214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HYPERLINK("https://sbirkapp.gov.cz/detail/SPPIFT5HE536XV5K", "https://sbirkapp.gov.cz/detail/SPPIFT5HE536XV5K")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37</v>
      </c>
      <c r="G6" t="s">
        <v>59</v>
      </c>
      <c r="H6" s="1">
        <v>45782</v>
      </c>
      <c r="I6" s="1">
        <v>45786.54687160863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HYPERLINK("https://sbirkapp.gov.cz/detail/SPPCIEIPC2VRXIWQ", "https://sbirkapp.gov.cz/detail/SPPCIEIPC2VRXIWQ")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45719</v>
      </c>
      <c r="I7" s="1">
        <v>45721.5872979498</v>
      </c>
      <c r="J7" t="s">
        <v>67</v>
      </c>
      <c r="K7" t="s">
        <v>31</v>
      </c>
      <c r="M7" t="s">
        <v>54</v>
      </c>
      <c r="N7" t="s">
        <v>55</v>
      </c>
      <c r="P7" t="s">
        <v>68</v>
      </c>
      <c r="S7" t="b">
        <v>1</v>
      </c>
      <c r="U7" s="2">
        <f>HYPERLINK("https://sbirkapp.gov.cz/detail/SPPCXHHAFYUMMRVM", "https://sbirkapp.gov.cz/detail/SPPCXHHAFYUMMRVM")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45719</v>
      </c>
      <c r="I8" s="1">
        <v>45721.58476968233</v>
      </c>
      <c r="J8" t="s">
        <v>67</v>
      </c>
      <c r="K8" t="s">
        <v>31</v>
      </c>
      <c r="M8" t="s">
        <v>54</v>
      </c>
      <c r="N8" t="s">
        <v>55</v>
      </c>
      <c r="P8" t="s">
        <v>72</v>
      </c>
      <c r="R8" t="s">
        <v>73</v>
      </c>
      <c r="S8" t="b">
        <v>0</v>
      </c>
      <c r="T8" s="1">
        <v>45839</v>
      </c>
      <c r="U8" s="2">
        <f>HYPERLINK("https://sbirkapp.gov.cz/detail/SPPDWIQWCEXDG5PA", "https://sbirkapp.gov.cz/detail/SPPDWIQWCEXDG5PA")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37</v>
      </c>
      <c r="G9" t="s">
        <v>38</v>
      </c>
      <c r="H9" s="1">
        <v>45691</v>
      </c>
      <c r="I9" s="1">
        <v>45695.38776010556</v>
      </c>
      <c r="J9" t="s">
        <v>76</v>
      </c>
      <c r="K9" t="s">
        <v>31</v>
      </c>
      <c r="M9" t="s">
        <v>40</v>
      </c>
      <c r="N9" t="s">
        <v>41</v>
      </c>
      <c r="P9" t="s">
        <v>77</v>
      </c>
      <c r="R9" t="s">
        <v>78</v>
      </c>
      <c r="S9" t="b">
        <v>0</v>
      </c>
      <c r="T9" s="1">
        <v>45926</v>
      </c>
      <c r="U9" s="2">
        <f>HYPERLINK("https://sbirkapp.gov.cz/detail/SPPKH7ENDVBILWT2", "https://sbirkapp.gov.cz/detail/SPPKH7ENDVBILWT2")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52</v>
      </c>
      <c r="H10" s="1">
        <v>45642</v>
      </c>
      <c r="I10" s="1">
        <v>45644.51536734113</v>
      </c>
      <c r="J10" t="s">
        <v>81</v>
      </c>
      <c r="K10" t="s">
        <v>31</v>
      </c>
      <c r="M10" t="s">
        <v>54</v>
      </c>
      <c r="N10" t="s">
        <v>55</v>
      </c>
      <c r="R10" t="s">
        <v>56</v>
      </c>
      <c r="S10" t="b">
        <v>0</v>
      </c>
      <c r="T10" s="1">
        <v>45748</v>
      </c>
      <c r="U10" s="2">
        <f>HYPERLINK("https://sbirkapp.gov.cz/detail/SPPWQTYZUWR3LOQE", "https://sbirkapp.gov.cz/detail/SPPWQTYZUWR3LOQE")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45642</v>
      </c>
      <c r="I11" s="1">
        <v>45644.51048942754</v>
      </c>
      <c r="J11" t="s">
        <v>81</v>
      </c>
      <c r="K11" t="s">
        <v>31</v>
      </c>
      <c r="M11" t="s">
        <v>54</v>
      </c>
      <c r="N11" t="s">
        <v>55</v>
      </c>
      <c r="P11" t="s">
        <v>85</v>
      </c>
      <c r="R11" t="s">
        <v>86</v>
      </c>
      <c r="S11" t="b">
        <v>0</v>
      </c>
      <c r="T11" s="1">
        <v>45748</v>
      </c>
      <c r="U11" s="2">
        <f>HYPERLINK("https://sbirkapp.gov.cz/detail/SPPDH5PPXC4X5ODU", "https://sbirkapp.gov.cz/detail/SPPDH5PPXC4X5ODU")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45621</v>
      </c>
      <c r="I12" s="1">
        <v>45624.45350446168</v>
      </c>
      <c r="J12" t="s">
        <v>90</v>
      </c>
      <c r="K12" t="s">
        <v>31</v>
      </c>
      <c r="M12" t="s">
        <v>32</v>
      </c>
      <c r="N12" t="s">
        <v>33</v>
      </c>
      <c r="P12" t="s">
        <v>91</v>
      </c>
      <c r="R12" t="s">
        <v>92</v>
      </c>
      <c r="S12" t="b">
        <v>0</v>
      </c>
      <c r="T12" s="1">
        <v>45990</v>
      </c>
      <c r="U12" s="2">
        <f>HYPERLINK("https://sbirkapp.gov.cz/detail/SPPNJ6BHSXK654CE", "https://sbirkapp.gov.cz/detail/SPPNJ6BHSXK654CE")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37</v>
      </c>
      <c r="G13" t="s">
        <v>95</v>
      </c>
      <c r="H13" s="1">
        <v>45537</v>
      </c>
      <c r="I13" s="1">
        <v>45544.4208073764</v>
      </c>
      <c r="J13" t="s">
        <v>81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HYPERLINK("https://sbirkapp.gov.cz/detail/SPPDSELCDZLTCOIQ", "https://sbirkapp.gov.cz/detail/SPPDSELCDZLTCOIQ")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37</v>
      </c>
      <c r="G14" t="s">
        <v>101</v>
      </c>
      <c r="H14" s="1">
        <v>45348</v>
      </c>
      <c r="I14" s="1">
        <v>45351.39664080656</v>
      </c>
      <c r="J14" t="s">
        <v>102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HYPERLINK("https://sbirkapp.gov.cz/detail/SPPLETJX2OP32RXI", "https://sbirkapp.gov.cz/detail/SPPLETJX2OP32RXI")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37</v>
      </c>
      <c r="G15" t="s">
        <v>108</v>
      </c>
      <c r="H15" s="1">
        <v>45348</v>
      </c>
      <c r="I15" s="1">
        <v>45351.39423564538</v>
      </c>
      <c r="J15" t="s">
        <v>102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HYPERLINK("https://sbirkapp.gov.cz/detail/SPPQ57YC2W6E5LV4", "https://sbirkapp.gov.cz/detail/SPPQ57YC2W6E5LV4")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37</v>
      </c>
      <c r="G16" t="s">
        <v>114</v>
      </c>
      <c r="H16" s="1">
        <v>45348</v>
      </c>
      <c r="I16" s="1">
        <v>45351.39155678545</v>
      </c>
      <c r="J16" t="s">
        <v>102</v>
      </c>
      <c r="K16" t="s">
        <v>31</v>
      </c>
      <c r="M16" t="s">
        <v>115</v>
      </c>
      <c r="N16" t="s">
        <v>116</v>
      </c>
      <c r="P16" t="s">
        <v>117</v>
      </c>
      <c r="S16" t="b">
        <v>1</v>
      </c>
      <c r="U16" s="2">
        <f>HYPERLINK("https://sbirkapp.gov.cz/detail/SPPAATP75CY532GM", "https://sbirkapp.gov.cz/detail/SPPAATP75CY532GM")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37</v>
      </c>
      <c r="G17" t="s">
        <v>120</v>
      </c>
      <c r="H17" s="1">
        <v>45320</v>
      </c>
      <c r="I17" s="1">
        <v>45330.53134256229</v>
      </c>
      <c r="J17" t="s">
        <v>121</v>
      </c>
      <c r="K17" t="s">
        <v>31</v>
      </c>
      <c r="M17" t="s">
        <v>40</v>
      </c>
      <c r="N17" t="s">
        <v>41</v>
      </c>
      <c r="P17" t="s">
        <v>122</v>
      </c>
      <c r="R17" t="s">
        <v>42</v>
      </c>
      <c r="S17" t="b">
        <v>0</v>
      </c>
      <c r="T17" s="1">
        <v>45710</v>
      </c>
      <c r="U17" s="2">
        <f>HYPERLINK("https://sbirkapp.gov.cz/detail/SPPBFQNPXRP5BMFQ", "https://sbirkapp.gov.cz/detail/SPPBFQNPXRP5BMFQ")</f>
        <v>0</v>
      </c>
      <c r="V17" t="s">
        <v>123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89</v>
      </c>
      <c r="H18" s="1">
        <v>45250</v>
      </c>
      <c r="I18" s="1">
        <v>45252.57718771581</v>
      </c>
      <c r="J18" t="s">
        <v>125</v>
      </c>
      <c r="K18" t="s">
        <v>31</v>
      </c>
      <c r="M18" t="s">
        <v>32</v>
      </c>
      <c r="N18" t="s">
        <v>33</v>
      </c>
      <c r="P18" t="s">
        <v>126</v>
      </c>
      <c r="R18" t="s">
        <v>127</v>
      </c>
      <c r="S18" t="b">
        <v>0</v>
      </c>
      <c r="T18" s="1">
        <v>45639</v>
      </c>
      <c r="U18" s="2">
        <f>HYPERLINK("https://sbirkapp.gov.cz/detail/SPPENQ7N23LBMWGY", "https://sbirkapp.gov.cz/detail/SPPENQ7N23LBMWGY")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130</v>
      </c>
      <c r="H19" s="1">
        <v>45208</v>
      </c>
      <c r="I19" s="1">
        <v>45216.39123590269</v>
      </c>
      <c r="J19" t="s">
        <v>131</v>
      </c>
      <c r="K19" t="s">
        <v>31</v>
      </c>
      <c r="M19" t="s">
        <v>132</v>
      </c>
      <c r="N19" t="s">
        <v>133</v>
      </c>
      <c r="P19" t="s">
        <v>134</v>
      </c>
      <c r="S19" t="b">
        <v>1</v>
      </c>
      <c r="U19" s="2">
        <f>HYPERLINK("https://sbirkapp.gov.cz/detail/SPPO2HZI2CVJM4I2", "https://sbirkapp.gov.cz/detail/SPPO2HZI2CVJM4I2")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37</v>
      </c>
      <c r="G20" t="s">
        <v>101</v>
      </c>
      <c r="H20" s="1">
        <v>45208</v>
      </c>
      <c r="I20" s="1">
        <v>45216.39067302716</v>
      </c>
      <c r="J20" t="s">
        <v>131</v>
      </c>
      <c r="K20" t="s">
        <v>31</v>
      </c>
      <c r="M20" t="s">
        <v>103</v>
      </c>
      <c r="N20" t="s">
        <v>104</v>
      </c>
      <c r="P20" t="s">
        <v>137</v>
      </c>
      <c r="R20" t="s">
        <v>138</v>
      </c>
      <c r="S20" t="b">
        <v>0</v>
      </c>
      <c r="T20" s="1">
        <v>45366</v>
      </c>
      <c r="U20" s="2">
        <f>HYPERLINK("https://sbirkapp.gov.cz/detail/SPPSKB5NJQB65JTO", "https://sbirkapp.gov.cz/detail/SPPSKB5NJQB65JTO")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37</v>
      </c>
      <c r="G21" t="s">
        <v>141</v>
      </c>
      <c r="H21" s="1">
        <v>45208</v>
      </c>
      <c r="I21" s="1">
        <v>45216.38746127801</v>
      </c>
      <c r="J21" t="s">
        <v>131</v>
      </c>
      <c r="K21" t="s">
        <v>31</v>
      </c>
      <c r="M21" t="s">
        <v>142</v>
      </c>
      <c r="N21" t="s">
        <v>143</v>
      </c>
      <c r="P21" t="s">
        <v>137</v>
      </c>
      <c r="S21" t="b">
        <v>1</v>
      </c>
      <c r="U21" s="2">
        <f>HYPERLINK("https://sbirkapp.gov.cz/detail/SPPCPKWAGONDJZY2", "https://sbirkapp.gov.cz/detail/SPPCPKWAGONDJZY2")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37</v>
      </c>
      <c r="G22" t="s">
        <v>146</v>
      </c>
      <c r="H22" s="1">
        <v>45208</v>
      </c>
      <c r="I22" s="1">
        <v>45216.38478248099</v>
      </c>
      <c r="J22" t="s">
        <v>131</v>
      </c>
      <c r="K22" t="s">
        <v>31</v>
      </c>
      <c r="M22" t="s">
        <v>147</v>
      </c>
      <c r="N22" t="s">
        <v>148</v>
      </c>
      <c r="P22" t="s">
        <v>137</v>
      </c>
      <c r="S22" t="b">
        <v>1</v>
      </c>
      <c r="U22" s="2">
        <f>HYPERLINK("https://sbirkapp.gov.cz/detail/SPPCPLKMQXZVLTEY", "https://sbirkapp.gov.cz/detail/SPPCPLKMQXZVLTEY")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44886</v>
      </c>
      <c r="I23" s="1">
        <v>44893.47889148666</v>
      </c>
      <c r="J23" t="s">
        <v>152</v>
      </c>
      <c r="K23" t="s">
        <v>31</v>
      </c>
      <c r="M23" t="s">
        <v>32</v>
      </c>
      <c r="N23" t="s">
        <v>33</v>
      </c>
      <c r="P23" t="s">
        <v>153</v>
      </c>
      <c r="R23" t="s">
        <v>154</v>
      </c>
      <c r="S23" t="b">
        <v>0</v>
      </c>
      <c r="T23" s="1">
        <v>45267</v>
      </c>
      <c r="U23" s="2">
        <f>HYPERLINK("https://sbirkapp.gov.cz/detail/SPP7DRXCR5MNWJQG", "https://sbirkapp.gov.cz/detail/SPP7DRXCR5MNWJQG")</f>
        <v>0</v>
      </c>
      <c r="V23" t="s">
        <v>155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40267</v>
      </c>
      <c r="I24" s="1">
        <v>44631.44223269897</v>
      </c>
      <c r="J24" t="s">
        <v>158</v>
      </c>
      <c r="K24" t="s">
        <v>159</v>
      </c>
      <c r="L24" s="1">
        <v>40267</v>
      </c>
      <c r="M24" t="s">
        <v>160</v>
      </c>
      <c r="N24" t="s">
        <v>161</v>
      </c>
      <c r="S24" t="s">
        <v>162</v>
      </c>
      <c r="T24" t="s">
        <v>163</v>
      </c>
      <c r="U24" s="2">
        <f>HYPERLINK("https://sbirkapp.gov.cz/detail/SPPDF7DAVCSOG7IY", "https://sbirkapp.gov.cz/detail/SPPDF7DAVCSOG7IY")</f>
        <v>0</v>
      </c>
      <c r="V24" t="s">
        <v>164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165</v>
      </c>
      <c r="F25" t="s">
        <v>28</v>
      </c>
      <c r="G25" t="s">
        <v>166</v>
      </c>
      <c r="H25" s="1">
        <v>42158</v>
      </c>
      <c r="I25" s="1">
        <v>44631.43803248854</v>
      </c>
      <c r="J25" t="s">
        <v>167</v>
      </c>
      <c r="K25" t="s">
        <v>159</v>
      </c>
      <c r="L25" s="1">
        <v>42158</v>
      </c>
      <c r="M25" t="s">
        <v>47</v>
      </c>
      <c r="N25" t="s">
        <v>48</v>
      </c>
      <c r="R25" t="s">
        <v>168</v>
      </c>
      <c r="S25" t="b">
        <v>0</v>
      </c>
      <c r="T25" s="1">
        <v>45884</v>
      </c>
      <c r="U25" s="2">
        <f>HYPERLINK("https://sbirkapp.gov.cz/detail/SPPEVHMMKCGKZZKK", "https://sbirkapp.gov.cz/detail/SPPEVHMMKCGKZZKK")</f>
        <v>0</v>
      </c>
      <c r="V25" t="s">
        <v>169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43179</v>
      </c>
      <c r="I26" s="1">
        <v>44631.43593078008</v>
      </c>
      <c r="J26" t="s">
        <v>172</v>
      </c>
      <c r="K26" t="s">
        <v>159</v>
      </c>
      <c r="L26" s="1">
        <v>43179</v>
      </c>
      <c r="M26" t="s">
        <v>47</v>
      </c>
      <c r="N26" t="s">
        <v>48</v>
      </c>
      <c r="S26" t="b">
        <v>1</v>
      </c>
      <c r="U26" s="2">
        <f>HYPERLINK("https://sbirkapp.gov.cz/detail/SPP3TJADQBMYOML2", "https://sbirkapp.gov.cz/detail/SPP3TJADQBMYOML2")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43154</v>
      </c>
      <c r="I27" s="1">
        <v>44631.43434545001</v>
      </c>
      <c r="J27" t="s">
        <v>176</v>
      </c>
      <c r="K27" t="s">
        <v>159</v>
      </c>
      <c r="L27" s="1">
        <v>43154</v>
      </c>
      <c r="M27" t="s">
        <v>177</v>
      </c>
      <c r="N27" t="s">
        <v>178</v>
      </c>
      <c r="S27" t="b">
        <v>1</v>
      </c>
      <c r="U27" s="2">
        <f>HYPERLINK("https://sbirkapp.gov.cz/detail/SPPV4VMARYHCURWI", "https://sbirkapp.gov.cz/detail/SPPV4VMARYHCURWI")</f>
        <v>0</v>
      </c>
      <c r="V27" t="s">
        <v>179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180</v>
      </c>
      <c r="F28" t="s">
        <v>28</v>
      </c>
      <c r="G28" t="s">
        <v>181</v>
      </c>
      <c r="H28" s="1">
        <v>43615</v>
      </c>
      <c r="I28" s="1">
        <v>44631.41861710736</v>
      </c>
      <c r="J28" t="s">
        <v>182</v>
      </c>
      <c r="K28" t="s">
        <v>159</v>
      </c>
      <c r="L28" s="1">
        <v>43615</v>
      </c>
      <c r="M28" t="s">
        <v>47</v>
      </c>
      <c r="N28" t="s">
        <v>48</v>
      </c>
      <c r="S28" t="b">
        <v>1</v>
      </c>
      <c r="U28" s="2">
        <f>HYPERLINK("https://sbirkapp.gov.cz/detail/SPPAXDSEM62EJYYM", "https://sbirkapp.gov.cz/detail/SPPAXDSEM62EJYYM")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43615</v>
      </c>
      <c r="I29" s="1">
        <v>44631.41651418902</v>
      </c>
      <c r="J29" t="s">
        <v>182</v>
      </c>
      <c r="K29" t="s">
        <v>159</v>
      </c>
      <c r="L29" s="1">
        <v>43615</v>
      </c>
      <c r="M29" t="s">
        <v>47</v>
      </c>
      <c r="N29" t="s">
        <v>48</v>
      </c>
      <c r="S29" t="b">
        <v>1</v>
      </c>
      <c r="U29" s="2">
        <f>HYPERLINK("https://sbirkapp.gov.cz/detail/SPPSCTCZM42V736O", "https://sbirkapp.gov.cz/detail/SPPSCTCZM42V736O")</f>
        <v>0</v>
      </c>
      <c r="V29" t="s">
        <v>186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187</v>
      </c>
      <c r="F30" t="s">
        <v>28</v>
      </c>
      <c r="G30" t="s">
        <v>188</v>
      </c>
      <c r="H30" s="1">
        <v>43887</v>
      </c>
      <c r="I30" s="1">
        <v>44631.41493586692</v>
      </c>
      <c r="J30" t="s">
        <v>189</v>
      </c>
      <c r="K30" t="s">
        <v>159</v>
      </c>
      <c r="L30" s="1">
        <v>43887</v>
      </c>
      <c r="M30" t="s">
        <v>47</v>
      </c>
      <c r="N30" t="s">
        <v>48</v>
      </c>
      <c r="S30" t="b">
        <v>1</v>
      </c>
      <c r="U30" s="2">
        <f>HYPERLINK("https://sbirkapp.gov.cz/detail/SPP7PFPNOTTTLDQO", "https://sbirkapp.gov.cz/detail/SPP7PFPNOTTTLDQO")</f>
        <v>0</v>
      </c>
      <c r="V30" t="s">
        <v>190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191</v>
      </c>
      <c r="F31" t="s">
        <v>28</v>
      </c>
      <c r="G31" t="s">
        <v>192</v>
      </c>
      <c r="H31" s="1">
        <v>44272</v>
      </c>
      <c r="I31" s="1">
        <v>44631.41231234468</v>
      </c>
      <c r="J31" t="s">
        <v>193</v>
      </c>
      <c r="K31" t="s">
        <v>159</v>
      </c>
      <c r="L31" s="1">
        <v>44272</v>
      </c>
      <c r="M31" t="s">
        <v>54</v>
      </c>
      <c r="N31" t="s">
        <v>55</v>
      </c>
      <c r="R31" t="s">
        <v>68</v>
      </c>
      <c r="S31" t="b">
        <v>0</v>
      </c>
      <c r="T31" s="1">
        <v>45658</v>
      </c>
      <c r="U31" s="2">
        <f>HYPERLINK("https://sbirkapp.gov.cz/detail/SPP2T5IZQKA76JTQ", "https://sbirkapp.gov.cz/detail/SPP2T5IZQKA76JTQ")</f>
        <v>0</v>
      </c>
      <c r="V31" t="s">
        <v>194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37</v>
      </c>
      <c r="G32" t="s">
        <v>196</v>
      </c>
      <c r="H32" s="1">
        <v>40482</v>
      </c>
      <c r="I32" s="1">
        <v>44629.61161570252</v>
      </c>
      <c r="J32" t="s">
        <v>197</v>
      </c>
      <c r="K32" t="s">
        <v>159</v>
      </c>
      <c r="L32" s="1">
        <v>40482</v>
      </c>
      <c r="M32" t="s">
        <v>198</v>
      </c>
      <c r="N32" t="s">
        <v>199</v>
      </c>
      <c r="S32" t="b">
        <v>1</v>
      </c>
      <c r="U32" s="2">
        <f>HYPERLINK("https://sbirkapp.gov.cz/detail/SPP7MME564KCQX74", "https://sbirkapp.gov.cz/detail/SPP7MME564KCQX74")</f>
        <v>0</v>
      </c>
      <c r="V32" t="s">
        <v>200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201</v>
      </c>
      <c r="F33" t="s">
        <v>37</v>
      </c>
      <c r="G33" t="s">
        <v>202</v>
      </c>
      <c r="H33" s="1">
        <v>39618</v>
      </c>
      <c r="I33" s="1">
        <v>44629.60947533201</v>
      </c>
      <c r="J33" t="s">
        <v>203</v>
      </c>
      <c r="K33" t="s">
        <v>159</v>
      </c>
      <c r="L33" s="1">
        <v>39618</v>
      </c>
      <c r="M33" t="s">
        <v>204</v>
      </c>
      <c r="N33" t="s">
        <v>205</v>
      </c>
      <c r="R33" t="s">
        <v>206</v>
      </c>
      <c r="S33" t="b">
        <v>0</v>
      </c>
      <c r="T33" s="1">
        <v>45658</v>
      </c>
      <c r="U33" s="2">
        <f>HYPERLINK("https://sbirkapp.gov.cz/detail/SPPJGICRRYTOUVTC", "https://sbirkapp.gov.cz/detail/SPPJGICRRYTOUVTC")</f>
        <v>0</v>
      </c>
      <c r="V33" t="s">
        <v>207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208</v>
      </c>
      <c r="F34" t="s">
        <v>37</v>
      </c>
      <c r="G34" t="s">
        <v>209</v>
      </c>
      <c r="H34" s="1">
        <v>44635</v>
      </c>
      <c r="I34" s="1">
        <v>44629.60630737689</v>
      </c>
      <c r="J34" t="s">
        <v>210</v>
      </c>
      <c r="K34" t="s">
        <v>159</v>
      </c>
      <c r="L34" s="1">
        <v>44635</v>
      </c>
      <c r="M34" t="s">
        <v>211</v>
      </c>
      <c r="N34" t="s">
        <v>212</v>
      </c>
      <c r="S34" t="b">
        <v>1</v>
      </c>
      <c r="U34" s="2">
        <f>HYPERLINK("https://sbirkapp.gov.cz/detail/SPPQBMGMFJLM56YG", "https://sbirkapp.gov.cz/detail/SPPQBMGMFJLM56YG")</f>
        <v>0</v>
      </c>
      <c r="V34" t="s">
        <v>213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214</v>
      </c>
      <c r="F35" t="s">
        <v>37</v>
      </c>
      <c r="G35" t="s">
        <v>215</v>
      </c>
      <c r="H35" s="1">
        <v>42725</v>
      </c>
      <c r="I35" s="1">
        <v>44629.60262760568</v>
      </c>
      <c r="J35" t="s">
        <v>216</v>
      </c>
      <c r="K35" t="s">
        <v>159</v>
      </c>
      <c r="L35" s="1">
        <v>42725</v>
      </c>
      <c r="M35" t="s">
        <v>217</v>
      </c>
      <c r="N35" t="s">
        <v>218</v>
      </c>
      <c r="S35" t="b">
        <v>1</v>
      </c>
      <c r="U35" s="2">
        <f>HYPERLINK("https://sbirkapp.gov.cz/detail/SPP2O5NOXHVJJX2E", "https://sbirkapp.gov.cz/detail/SPP2O5NOXHVJJX2E")</f>
        <v>0</v>
      </c>
      <c r="V35" t="s">
        <v>219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37</v>
      </c>
      <c r="G36" t="s">
        <v>59</v>
      </c>
      <c r="H36" s="1">
        <v>41780</v>
      </c>
      <c r="I36" s="1">
        <v>44629.59947055586</v>
      </c>
      <c r="J36" t="s">
        <v>221</v>
      </c>
      <c r="K36" t="s">
        <v>159</v>
      </c>
      <c r="L36" s="1">
        <v>41780</v>
      </c>
      <c r="M36" t="s">
        <v>222</v>
      </c>
      <c r="N36" t="s">
        <v>223</v>
      </c>
      <c r="R36" t="s">
        <v>224</v>
      </c>
      <c r="S36" t="b">
        <v>0</v>
      </c>
      <c r="T36" s="1">
        <v>45801</v>
      </c>
      <c r="U36" s="2">
        <f>HYPERLINK("https://sbirkapp.gov.cz/detail/SPPAGJP5SWG32LS2", "https://sbirkapp.gov.cz/detail/SPPAGJP5SWG32LS2")</f>
        <v>0</v>
      </c>
      <c r="V36" t="s">
        <v>225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226</v>
      </c>
      <c r="F37" t="s">
        <v>37</v>
      </c>
      <c r="G37" t="s">
        <v>227</v>
      </c>
      <c r="H37" s="1">
        <v>42857</v>
      </c>
      <c r="I37" s="1">
        <v>44629.59786188274</v>
      </c>
      <c r="J37" t="s">
        <v>228</v>
      </c>
      <c r="K37" t="s">
        <v>159</v>
      </c>
      <c r="L37" s="1">
        <v>42857</v>
      </c>
      <c r="M37" t="s">
        <v>229</v>
      </c>
      <c r="N37" t="s">
        <v>230</v>
      </c>
      <c r="S37" t="b">
        <v>1</v>
      </c>
      <c r="U37" s="2">
        <f>HYPERLINK("https://sbirkapp.gov.cz/detail/SPPW6645WJVZTDZI", "https://sbirkapp.gov.cz/detail/SPPW6645WJVZTDZI")</f>
        <v>0</v>
      </c>
      <c r="V37" t="s">
        <v>231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232</v>
      </c>
      <c r="F38" t="s">
        <v>37</v>
      </c>
      <c r="G38" t="s">
        <v>108</v>
      </c>
      <c r="H38" s="1">
        <v>43496</v>
      </c>
      <c r="I38" s="1">
        <v>44629.59517468962</v>
      </c>
      <c r="J38" t="s">
        <v>233</v>
      </c>
      <c r="K38" t="s">
        <v>159</v>
      </c>
      <c r="L38" s="1">
        <v>43496</v>
      </c>
      <c r="M38" t="s">
        <v>109</v>
      </c>
      <c r="N38" t="s">
        <v>110</v>
      </c>
      <c r="R38" t="s">
        <v>234</v>
      </c>
      <c r="S38" t="b">
        <v>0</v>
      </c>
      <c r="T38" s="1">
        <v>45366</v>
      </c>
      <c r="U38" s="2">
        <f>HYPERLINK("https://sbirkapp.gov.cz/detail/SPPZYJ6BY73ETUYY", "https://sbirkapp.gov.cz/detail/SPPZYJ6BY73ETUYY")</f>
        <v>0</v>
      </c>
      <c r="V38" t="s">
        <v>235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236</v>
      </c>
      <c r="F39" t="s">
        <v>37</v>
      </c>
      <c r="G39" t="s">
        <v>237</v>
      </c>
      <c r="H39" s="1">
        <v>43496</v>
      </c>
      <c r="I39" s="1">
        <v>44629.5925398348</v>
      </c>
      <c r="J39" t="s">
        <v>233</v>
      </c>
      <c r="K39" t="s">
        <v>159</v>
      </c>
      <c r="L39" s="1">
        <v>43496</v>
      </c>
      <c r="M39" t="s">
        <v>115</v>
      </c>
      <c r="N39" t="s">
        <v>116</v>
      </c>
      <c r="R39" t="s">
        <v>238</v>
      </c>
      <c r="S39" t="b">
        <v>0</v>
      </c>
      <c r="T39" s="1">
        <v>45366</v>
      </c>
      <c r="U39" s="2">
        <f>HYPERLINK("https://sbirkapp.gov.cz/detail/SPP75UY677NFPMKM", "https://sbirkapp.gov.cz/detail/SPP75UY677NFPMKM")</f>
        <v>0</v>
      </c>
      <c r="V39" t="s">
        <v>239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240</v>
      </c>
      <c r="F40" t="s">
        <v>37</v>
      </c>
      <c r="G40" t="s">
        <v>241</v>
      </c>
      <c r="H40" s="1">
        <v>44267</v>
      </c>
      <c r="I40" s="1">
        <v>44629.590393475</v>
      </c>
      <c r="J40" t="s">
        <v>242</v>
      </c>
      <c r="K40" t="s">
        <v>159</v>
      </c>
      <c r="L40" s="1">
        <v>44267</v>
      </c>
      <c r="M40" t="s">
        <v>243</v>
      </c>
      <c r="N40" t="s">
        <v>244</v>
      </c>
      <c r="R40" t="s">
        <v>245</v>
      </c>
      <c r="S40" t="b">
        <v>0</v>
      </c>
      <c r="T40" s="1">
        <v>45292</v>
      </c>
      <c r="U40" s="2">
        <f>HYPERLINK("https://sbirkapp.gov.cz/detail/SPPT5LW2UI6JR74O", "https://sbirkapp.gov.cz/detail/SPPT5LW2UI6JR74O")</f>
        <v>0</v>
      </c>
      <c r="V40" t="s">
        <v>246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247</v>
      </c>
      <c r="F41" t="s">
        <v>28</v>
      </c>
      <c r="G41" t="s">
        <v>248</v>
      </c>
      <c r="H41" s="1">
        <v>44620</v>
      </c>
      <c r="I41" s="1">
        <v>44622.46135426794</v>
      </c>
      <c r="J41" t="s">
        <v>249</v>
      </c>
      <c r="K41" t="s">
        <v>31</v>
      </c>
      <c r="M41" t="s">
        <v>250</v>
      </c>
      <c r="N41" t="s">
        <v>251</v>
      </c>
      <c r="S41" t="b">
        <v>1</v>
      </c>
      <c r="U41" s="2">
        <f>HYPERLINK("https://sbirkapp.gov.cz/detail/SPP5SE3NXGIABZXY", "https://sbirkapp.gov.cz/detail/SPP5SE3NXGIABZXY")</f>
        <v>0</v>
      </c>
      <c r="V41" t="s">
        <v>252</v>
      </c>
      <c r="W41">
        <v>3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253</v>
      </c>
      <c r="F42" t="s">
        <v>28</v>
      </c>
      <c r="G42" t="s">
        <v>89</v>
      </c>
      <c r="H42" s="1">
        <v>44532</v>
      </c>
      <c r="I42" s="1">
        <v>44613.55531934704</v>
      </c>
      <c r="J42" t="s">
        <v>254</v>
      </c>
      <c r="K42" t="s">
        <v>159</v>
      </c>
      <c r="L42" s="1">
        <v>44532</v>
      </c>
      <c r="M42" t="s">
        <v>255</v>
      </c>
      <c r="N42" t="s">
        <v>256</v>
      </c>
      <c r="R42" t="s">
        <v>126</v>
      </c>
      <c r="S42" t="b">
        <v>0</v>
      </c>
      <c r="T42" s="1">
        <v>44908</v>
      </c>
      <c r="U42" s="2">
        <f>HYPERLINK("https://sbirkapp.gov.cz/detail/SPPJJ4M6OR6UFKQQ", "https://sbirkapp.gov.cz/detail/SPPJJ4M6OR6UFKQQ")</f>
        <v>0</v>
      </c>
      <c r="V42" t="s">
        <v>257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258</v>
      </c>
      <c r="F43" t="s">
        <v>37</v>
      </c>
      <c r="G43" t="s">
        <v>38</v>
      </c>
      <c r="H43" s="1">
        <v>44533</v>
      </c>
      <c r="I43" s="1">
        <v>44613.55055695528</v>
      </c>
      <c r="J43" t="s">
        <v>259</v>
      </c>
      <c r="K43" t="s">
        <v>159</v>
      </c>
      <c r="L43" s="1">
        <v>44533</v>
      </c>
      <c r="M43" t="s">
        <v>40</v>
      </c>
      <c r="N43" t="s">
        <v>41</v>
      </c>
      <c r="R43" t="s">
        <v>260</v>
      </c>
      <c r="S43" t="b">
        <v>0</v>
      </c>
      <c r="T43" s="1">
        <v>45345</v>
      </c>
      <c r="U43" s="2">
        <f>HYPERLINK("https://sbirkapp.gov.cz/detail/SPPS3OJKUYXOU352", "https://sbirkapp.gov.cz/detail/SPPS3OJKUYXOU352")</f>
        <v>0</v>
      </c>
      <c r="V43" t="s">
        <v>261</v>
      </c>
      <c r="W43">
        <v>3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262</v>
      </c>
      <c r="F44" t="s">
        <v>37</v>
      </c>
      <c r="G44" t="s">
        <v>263</v>
      </c>
      <c r="H44" s="1">
        <v>44533</v>
      </c>
      <c r="I44" s="1">
        <v>44587.37211455184</v>
      </c>
      <c r="J44" t="s">
        <v>259</v>
      </c>
      <c r="K44" t="s">
        <v>159</v>
      </c>
      <c r="L44" s="1">
        <v>44533</v>
      </c>
      <c r="M44" t="s">
        <v>132</v>
      </c>
      <c r="N44" t="s">
        <v>133</v>
      </c>
      <c r="R44" t="s">
        <v>264</v>
      </c>
      <c r="S44" t="b">
        <v>0</v>
      </c>
      <c r="T44" s="1">
        <v>45292</v>
      </c>
      <c r="U44" s="2">
        <f>HYPERLINK("https://sbirkapp.gov.cz/detail/SPP5GBN4NFBFYZNA", "https://sbirkapp.gov.cz/detail/SPP5GBN4NFBFYZNA")</f>
        <v>0</v>
      </c>
      <c r="V44" t="s">
        <v>265</v>
      </c>
      <c r="W4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2026-05-02T12:41:33Z</dcterms:created>
  <dcterms:modified xsi:type="dcterms:W3CDTF">2026-05-02T12:41:33Z</dcterms:modified>
</cp:coreProperties>
</file>