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<sst xmlns="http://schemas.openxmlformats.org/spreadsheetml/2006/main" count="307" uniqueCount="148">
  <si>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</si>
  <si>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</si>
  <si>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</si>
  <si>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</si>
  <si>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</si>
  <si>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</si>
  <si>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</si>
  <si>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</si>
  <si>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</si>
  <si>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</si>
  <si>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</si>
  <si>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</si>
  <si>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</si>
  <si>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</si>
  <si>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</si>
  <si>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</si>
  <si>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</si>
  <si>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</si>
  <si>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</si>
  <si>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</si>
  <si>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</si>
  <si>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</si>
  <si>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</si>
  <si>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Luková</t>
  </si>
  <si>
    <t>00279218</t>
  </si>
  <si>
    <t>j7kb2ii</t>
  </si>
  <si>
    <t>Pardubický kraj</t>
  </si>
  <si>
    <t>5/2026</t>
  </si>
  <si>
    <t>Obecně závazná vyhláška</t>
  </si>
  <si>
    <t>kterou se stanoví část společného školského obvodu základní školy</t>
  </si>
  <si>
    <t>2026-07-17</t>
  </si>
  <si>
    <t>Běžný</t>
  </si>
  <si>
    <t>školské obvody - základní školy</t>
  </si>
  <si>
    <t>zákon č. 561/2004 Sb., školský zákon - § 178 odst. 2 písm. c)</t>
  </si>
  <si>
    <t>1726270013</t>
  </si>
  <si>
    <t>4/2026</t>
  </si>
  <si>
    <t>Nařízení</t>
  </si>
  <si>
    <t>o zákazu podomního a pochůzkového prodeje na území obce Luková včetně místní části obce Květná</t>
  </si>
  <si>
    <t>2026-06-27</t>
  </si>
  <si>
    <t>regulace podomního a pochůzkového prodeje a nabízení služeb</t>
  </si>
  <si>
    <t xml:space="preserve">zákon č. 455/1991 Sb., živnostenský zákon - § 18 odst. 4 </t>
  </si>
  <si>
    <t>1713459584</t>
  </si>
  <si>
    <t>3/2026</t>
  </si>
  <si>
    <t>kterým se ruší Nařízení obce Luková č. 4/2025</t>
  </si>
  <si>
    <t>zrušovací</t>
  </si>
  <si>
    <t>ústavní zákon č. 1/1993 Sb., Ústava České republiky - čl. 79 odst. 3 - zrušovací nařízení</t>
  </si>
  <si>
    <t xml:space="preserve">4/2025: TRŽNÍ ŘÁD </t>
  </si>
  <si>
    <t>1713393824</t>
  </si>
  <si>
    <t>2/2026</t>
  </si>
  <si>
    <t>o nočním klidu, kterou se stanovují výjimečné případy, při nichž je doba nočního klidu vymezena dobrou kratší</t>
  </si>
  <si>
    <t>2026-03-27</t>
  </si>
  <si>
    <t>noční klid</t>
  </si>
  <si>
    <t>zákon č. 251/2016 Sb., o některých přestupcích - § 5 odst. 7</t>
  </si>
  <si>
    <t>1/2017: o nočním klidu</t>
  </si>
  <si>
    <t>1663300305</t>
  </si>
  <si>
    <t>1/2026</t>
  </si>
  <si>
    <t>kterou se zrušuje obecně závazná vyhláška č. 2/2025</t>
  </si>
  <si>
    <t>ústavní zákon č. 1/1993 Sb., Ústava České republiky - čl. 104 odst. 3 - zrušovací OZV</t>
  </si>
  <si>
    <t xml:space="preserve">2/2025: obecně závazná vyhláška </t>
  </si>
  <si>
    <t>1663291144</t>
  </si>
  <si>
    <t>4/2025</t>
  </si>
  <si>
    <t xml:space="preserve">TRŽNÍ ŘÁD </t>
  </si>
  <si>
    <t>2026-01-01</t>
  </si>
  <si>
    <t>regulace prodeje zboží a nabízení služeb - tržní řád</t>
  </si>
  <si>
    <t xml:space="preserve">zákon č. 455/1991 Sb., živnostenský zákon - § 18 odst. 1 </t>
  </si>
  <si>
    <t>1/2013: kterým se vydává tržní řád</t>
  </si>
  <si>
    <t>3/2026: kterým se ruší Nařízení obce Luková č. 4/2025; 3/2026: kterým se ruší Nařízení obce Luková č. 4/2025</t>
  </si>
  <si>
    <t>1617698079</t>
  </si>
  <si>
    <t>3/2025</t>
  </si>
  <si>
    <t>PRAVIDLA PRO POHYB PSŮ</t>
  </si>
  <si>
    <t>pohyb psů</t>
  </si>
  <si>
    <t>zákon č. 246/1992 Sb., na ochranu zvířat proti týrání - § 24 odst. 2</t>
  </si>
  <si>
    <t>1/2007: o pravidlech pro volný pohyb psů na veřejných prostranstvích v obci Luková</t>
  </si>
  <si>
    <t>1617668243</t>
  </si>
  <si>
    <t>2/2025</t>
  </si>
  <si>
    <t xml:space="preserve">obecně závazná vyhláška </t>
  </si>
  <si>
    <t>2025-09-25</t>
  </si>
  <si>
    <t>veřejný pořádek - pyrotechnika</t>
  </si>
  <si>
    <t>zákon č. 128/2000 Sb., o obcích - § 10 písm. a) - pyrotechnika</t>
  </si>
  <si>
    <t>1/2021: k zabezpečení místních záležitostí veřejného pořádku na veřejných prostranstvích, kterou se reguluje používání zábavní pyrotechniky</t>
  </si>
  <si>
    <t>1/2026: kterou se zrušuje obecně závazná vyhláška č. 2/2025</t>
  </si>
  <si>
    <t>1576158334</t>
  </si>
  <si>
    <t>1/2025</t>
  </si>
  <si>
    <t>o stanovení obecního systému odpadového hospodářství</t>
  </si>
  <si>
    <t>2025-03-26</t>
  </si>
  <si>
    <t>systém odpadového hospodářství</t>
  </si>
  <si>
    <t>zákon č. 541/2020 Sb., o odpadech - § 59 odst. 4</t>
  </si>
  <si>
    <t xml:space="preserve">2/2021: o stanovení obecního systému odpadového hospodářství </t>
  </si>
  <si>
    <t>1492265499</t>
  </si>
  <si>
    <t>2/2024</t>
  </si>
  <si>
    <t>O místním poplatku ze psů</t>
  </si>
  <si>
    <t>2025-01-01</t>
  </si>
  <si>
    <t>místní poplatek ze psů</t>
  </si>
  <si>
    <t>zákon č. 565/1990 Sb., o místních poplatcích - § 14 - ze psů</t>
  </si>
  <si>
    <t>2/2023: O místním poplatku ze psů</t>
  </si>
  <si>
    <t>1451203750</t>
  </si>
  <si>
    <t>1/2024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</si>
  <si>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</si>
  <si>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</si>
  <si>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</si>
  <si>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1/2023: O místním poplatku za obecní systém odpadového hospodářství</t>
  </si>
  <si>
    <t>1451201921</t>
  </si>
  <si>
    <t>2/2023</t>
  </si>
  <si>
    <t>2024-01-01</t>
  </si>
  <si>
    <t>2/2020: o místním poplatku ze psů</t>
  </si>
  <si>
    <t>2/2024: O místním poplatku ze psů</t>
  </si>
  <si>
    <t>1248921720</t>
  </si>
  <si>
    <t>1/2023</t>
  </si>
  <si>
    <t>3/2021: o místním poplatku za obecní systém odpadového hospodářství</t>
  </si>
  <si>
    <t>1/2024: O místním poplatku za obecní systém odpadového hospodářství</t>
  </si>
  <si>
    <t>1248912419</t>
  </si>
  <si>
    <t>3/2004</t>
  </si>
  <si>
    <t>VÝMAZ</t>
  </si>
  <si>
    <t>-</t>
  </si>
  <si>
    <t>1095520793</t>
  </si>
  <si>
    <t>1/2007</t>
  </si>
  <si>
    <t>o pravidlech pro volný pohyb psů na veřejných prostranstvích v obci Luková</t>
  </si>
  <si>
    <t>2007-07-01</t>
  </si>
  <si>
    <t>Dle přechodného ustanovení</t>
  </si>
  <si>
    <t>pohyb psů; jiná</t>
  </si>
  <si>
    <t>zákon č. 246/1992 Sb., na ochranu zvířat proti týrání - § 24 odst. 2; zákon č. 128/2000 Sb., o obcích - § 10 písm. c) - jiné</t>
  </si>
  <si>
    <t>3/2025: PRAVIDLA PRO POHYB PSŮ</t>
  </si>
  <si>
    <t>1095512816</t>
  </si>
  <si>
    <t>1/2013</t>
  </si>
  <si>
    <t>kterým se vydává tržní řád</t>
  </si>
  <si>
    <t>2013-07-12</t>
  </si>
  <si>
    <t>1095511349</t>
  </si>
  <si>
    <t>1/2017</t>
  </si>
  <si>
    <t>o nočním klidu</t>
  </si>
  <si>
    <t>2017-07-06</t>
  </si>
  <si>
    <t>2/2026: o nočním klidu, kterou se stanovují výjimečné případy, při nichž je doba nočního klidu vymezena dobrou kratší</t>
  </si>
  <si>
    <t>1095509734</t>
  </si>
  <si>
    <t>2/2020</t>
  </si>
  <si>
    <t>o místním poplatku ze psů</t>
  </si>
  <si>
    <t>2021-01-01</t>
  </si>
  <si>
    <t>1095504770</t>
  </si>
  <si>
    <t>1/2021</t>
  </si>
  <si>
    <t>k zabezpečení místních záležitostí veřejného pořádku na veřejných prostranstvích, kterou se reguluje používání zábavní pyrotechniky</t>
  </si>
  <si>
    <t>2021-06-18</t>
  </si>
  <si>
    <t>1095503505</t>
  </si>
  <si>
    <t>2/2021</t>
  </si>
  <si>
    <t xml:space="preserve">o stanovení obecního systému odpadového hospodářství </t>
  </si>
  <si>
    <t>2022-01-01</t>
  </si>
  <si>
    <t>1/2025: o stanovení obecního systému odpadového hospodářství</t>
  </si>
  <si>
    <t>1095500774</t>
  </si>
  <si>
    <t>3/2021</t>
  </si>
  <si>
    <t>o místním poplatku za obecní systém odpadového hospodářství</t>
  </si>
  <si>
    <t>1095491286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</si>
</sst>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1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46202</v>
      </c>
      <c r="I2" s="1">
        <v>46205.35049692028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HYPERLINK("https://sbirkapp.gov.cz/detail/SPPPPY4UPSQPDXOG", "https://sbirkapp.gov.cz/detail/SPPPPY4UPSQPDXOG")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36</v>
      </c>
      <c r="G3" t="s">
        <v>37</v>
      </c>
      <c r="H3" s="1">
        <v>46181</v>
      </c>
      <c r="I3" s="1">
        <v>46185.51142403641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HYPERLINK("https://sbirkapp.gov.cz/detail/SPPPRP7WZY2VNCH4", "https://sbirkapp.gov.cz/detail/SPPPRP7WZY2VNCH4")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36</v>
      </c>
      <c r="G4" t="s">
        <v>43</v>
      </c>
      <c r="H4" s="1">
        <v>46181</v>
      </c>
      <c r="I4" s="1">
        <v>46185.45377910934</v>
      </c>
      <c r="J4" t="s">
        <v>38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HYPERLINK("https://sbirkapp.gov.cz/detail/SPPDNETJG2MGCQD2", "https://sbirkapp.gov.cz/detail/SPPDNETJG2MGCQD2")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46090</v>
      </c>
      <c r="I5" s="1">
        <v>46093.57771682273</v>
      </c>
      <c r="J5" t="s">
        <v>50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HYPERLINK("https://sbirkapp.gov.cz/detail/SPP5ANBWM7NYZNVQ", "https://sbirkapp.gov.cz/detail/SPP5ANBWM7NYZNVQ")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46090</v>
      </c>
      <c r="I6" s="1">
        <v>46093.56931775149</v>
      </c>
      <c r="J6" t="s">
        <v>50</v>
      </c>
      <c r="K6" t="s">
        <v>31</v>
      </c>
      <c r="M6" t="s">
        <v>44</v>
      </c>
      <c r="N6" t="s">
        <v>57</v>
      </c>
      <c r="P6" t="s">
        <v>58</v>
      </c>
      <c r="S6" t="b">
        <v>1</v>
      </c>
      <c r="U6" s="2">
        <f>HYPERLINK("https://sbirkapp.gov.cz/detail/SPP6VIOV3YPFF4QG", "https://sbirkapp.gov.cz/detail/SPP6VIOV3YPFF4QG")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36</v>
      </c>
      <c r="G7" t="s">
        <v>61</v>
      </c>
      <c r="H7" s="1">
        <v>45999</v>
      </c>
      <c r="I7" s="1">
        <v>46000.43014458635</v>
      </c>
      <c r="J7" t="s">
        <v>62</v>
      </c>
      <c r="K7" t="s">
        <v>31</v>
      </c>
      <c r="M7" t="s">
        <v>63</v>
      </c>
      <c r="N7" t="s">
        <v>64</v>
      </c>
      <c r="P7" t="s">
        <v>65</v>
      </c>
      <c r="R7" t="s">
        <v>66</v>
      </c>
      <c r="S7" t="b">
        <v>0</v>
      </c>
      <c r="T7" s="1">
        <v>46200</v>
      </c>
      <c r="U7" s="2">
        <f>HYPERLINK("https://sbirkapp.gov.cz/detail/SPPFJLTYNG4IS364", "https://sbirkapp.gov.cz/detail/SPPFJLTYNG4IS364")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45999</v>
      </c>
      <c r="I8" s="1">
        <v>46000.41276117729</v>
      </c>
      <c r="J8" t="s">
        <v>62</v>
      </c>
      <c r="K8" t="s">
        <v>31</v>
      </c>
      <c r="M8" t="s">
        <v>70</v>
      </c>
      <c r="N8" t="s">
        <v>71</v>
      </c>
      <c r="P8" t="s">
        <v>72</v>
      </c>
      <c r="S8" t="b">
        <v>1</v>
      </c>
      <c r="U8" s="2">
        <f>HYPERLINK("https://sbirkapp.gov.cz/detail/SPP556SGR4NOC744", "https://sbirkapp.gov.cz/detail/SPP556SGR4NOC744")</f>
        <v>0</v>
      </c>
      <c r="V8" t="s">
        <v>73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28</v>
      </c>
      <c r="G9" t="s">
        <v>75</v>
      </c>
      <c r="H9" s="1">
        <v>45909</v>
      </c>
      <c r="I9" s="1">
        <v>45910.5783814212</v>
      </c>
      <c r="J9" t="s">
        <v>76</v>
      </c>
      <c r="K9" t="s">
        <v>31</v>
      </c>
      <c r="M9" t="s">
        <v>77</v>
      </c>
      <c r="N9" t="s">
        <v>78</v>
      </c>
      <c r="P9" t="s">
        <v>79</v>
      </c>
      <c r="R9" t="s">
        <v>80</v>
      </c>
      <c r="S9" t="b">
        <v>0</v>
      </c>
      <c r="T9" s="1">
        <v>46108</v>
      </c>
      <c r="U9" s="2">
        <f>HYPERLINK("https://sbirkapp.gov.cz/detail/SPP7JPGATIELLTKK", "https://sbirkapp.gov.cz/detail/SPP7JPGATIELLTKK")</f>
        <v>0</v>
      </c>
      <c r="V9" t="s">
        <v>81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82</v>
      </c>
      <c r="F10" t="s">
        <v>28</v>
      </c>
      <c r="G10" t="s">
        <v>83</v>
      </c>
      <c r="H10" s="1">
        <v>45726</v>
      </c>
      <c r="I10" s="1">
        <v>45727.43776318951</v>
      </c>
      <c r="J10" t="s">
        <v>84</v>
      </c>
      <c r="K10" t="s">
        <v>31</v>
      </c>
      <c r="M10" t="s">
        <v>85</v>
      </c>
      <c r="N10" t="s">
        <v>86</v>
      </c>
      <c r="P10" t="s">
        <v>87</v>
      </c>
      <c r="S10" t="b">
        <v>1</v>
      </c>
      <c r="U10" s="2">
        <f>HYPERLINK("https://sbirkapp.gov.cz/detail/SPPECW2KYS4SKENO", "https://sbirkapp.gov.cz/detail/SPPECW2KYS4SKENO")</f>
        <v>0</v>
      </c>
      <c r="V10" t="s">
        <v>88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89</v>
      </c>
      <c r="F11" t="s">
        <v>28</v>
      </c>
      <c r="G11" t="s">
        <v>90</v>
      </c>
      <c r="H11" s="1">
        <v>45636</v>
      </c>
      <c r="I11" s="1">
        <v>45637.44655028496</v>
      </c>
      <c r="J11" t="s">
        <v>91</v>
      </c>
      <c r="K11" t="s">
        <v>31</v>
      </c>
      <c r="M11" t="s">
        <v>92</v>
      </c>
      <c r="N11" t="s">
        <v>93</v>
      </c>
      <c r="P11" t="s">
        <v>94</v>
      </c>
      <c r="S11" t="b">
        <v>1</v>
      </c>
      <c r="U11" s="2">
        <f>HYPERLINK("https://sbirkapp.gov.cz/detail/SPPC5LFWKEQDSSMA", "https://sbirkapp.gov.cz/detail/SPPC5LFWKEQDSSMA")</f>
        <v>0</v>
      </c>
      <c r="V11" t="s">
        <v>95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96</v>
      </c>
      <c r="F12" t="s">
        <v>28</v>
      </c>
      <c r="G12" t="s">
        <v>97</v>
      </c>
      <c r="H12" s="1">
        <v>45636</v>
      </c>
      <c r="I12" s="1">
        <v>45637.44476514697</v>
      </c>
      <c r="J12" t="s">
        <v>91</v>
      </c>
      <c r="K12" t="s">
        <v>31</v>
      </c>
      <c r="M12" t="s">
        <v>98</v>
      </c>
      <c r="N12" t="s">
        <v>99</v>
      </c>
      <c r="P12" t="s">
        <v>100</v>
      </c>
      <c r="S12" t="b">
        <v>1</v>
      </c>
      <c r="U12" s="2">
        <f>HYPERLINK("https://sbirkapp.gov.cz/detail/SPPPNDQ5GXITSXSE", "https://sbirkapp.gov.cz/detail/SPPPNDQ5GXITSXSE")</f>
        <v>0</v>
      </c>
      <c r="V12" t="s">
        <v>101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102</v>
      </c>
      <c r="F13" t="s">
        <v>28</v>
      </c>
      <c r="G13" t="s">
        <v>90</v>
      </c>
      <c r="H13" s="1">
        <v>45182</v>
      </c>
      <c r="I13" s="1">
        <v>45202.41874903594</v>
      </c>
      <c r="J13" t="s">
        <v>103</v>
      </c>
      <c r="K13" t="s">
        <v>31</v>
      </c>
      <c r="M13" t="s">
        <v>92</v>
      </c>
      <c r="N13" t="s">
        <v>93</v>
      </c>
      <c r="P13" t="s">
        <v>104</v>
      </c>
      <c r="R13" t="s">
        <v>105</v>
      </c>
      <c r="S13" t="b">
        <v>0</v>
      </c>
      <c r="T13" s="1">
        <v>45658</v>
      </c>
      <c r="U13" s="2">
        <f>HYPERLINK("https://sbirkapp.gov.cz/detail/SPPWK2EKF4VDM5RG", "https://sbirkapp.gov.cz/detail/SPPWK2EKF4VDM5RG")</f>
        <v>0</v>
      </c>
      <c r="V13" t="s">
        <v>106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107</v>
      </c>
      <c r="F14" t="s">
        <v>28</v>
      </c>
      <c r="G14" t="s">
        <v>97</v>
      </c>
      <c r="H14" s="1">
        <v>45182</v>
      </c>
      <c r="I14" s="1">
        <v>45202.41190401516</v>
      </c>
      <c r="J14" t="s">
        <v>103</v>
      </c>
      <c r="K14" t="s">
        <v>31</v>
      </c>
      <c r="M14" t="s">
        <v>98</v>
      </c>
      <c r="N14" t="s">
        <v>99</v>
      </c>
      <c r="P14" t="s">
        <v>108</v>
      </c>
      <c r="R14" t="s">
        <v>109</v>
      </c>
      <c r="S14" t="b">
        <v>0</v>
      </c>
      <c r="T14" s="1">
        <v>45658</v>
      </c>
      <c r="U14" s="2">
        <f>HYPERLINK("https://sbirkapp.gov.cz/detail/SPPB5MJQWABJ6ICI", "https://sbirkapp.gov.cz/detail/SPPB5MJQWABJ6ICI")</f>
        <v>0</v>
      </c>
      <c r="V14" t="s">
        <v>110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111</v>
      </c>
      <c r="F15" t="s">
        <v>112</v>
      </c>
      <c r="G15" t="s">
        <v>113</v>
      </c>
      <c r="H15" t="s">
        <v>113</v>
      </c>
      <c r="I15" t="s">
        <v>113</v>
      </c>
      <c r="J15" t="s">
        <v>113</v>
      </c>
      <c r="K15" t="s">
        <v>113</v>
      </c>
      <c r="L15" t="s">
        <v>113</v>
      </c>
      <c r="M15" t="s">
        <v>113</v>
      </c>
      <c r="N15" t="s">
        <v>113</v>
      </c>
      <c r="O15" t="s">
        <v>113</v>
      </c>
      <c r="P15" t="s">
        <v>113</v>
      </c>
      <c r="Q15" t="s">
        <v>113</v>
      </c>
      <c r="R15" t="s">
        <v>113</v>
      </c>
      <c r="S15" t="s">
        <v>113</v>
      </c>
      <c r="T15" t="s">
        <v>113</v>
      </c>
      <c r="U15" t="s">
        <v>113</v>
      </c>
      <c r="V15" t="s">
        <v>114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115</v>
      </c>
      <c r="F16" t="s">
        <v>28</v>
      </c>
      <c r="G16" t="s">
        <v>116</v>
      </c>
      <c r="H16" s="1">
        <v>39238</v>
      </c>
      <c r="I16" s="1">
        <v>44853.56934147002</v>
      </c>
      <c r="J16" t="s">
        <v>117</v>
      </c>
      <c r="K16" t="s">
        <v>118</v>
      </c>
      <c r="L16" s="1">
        <v>39238</v>
      </c>
      <c r="M16" t="s">
        <v>119</v>
      </c>
      <c r="N16" t="s">
        <v>120</v>
      </c>
      <c r="R16" t="s">
        <v>121</v>
      </c>
      <c r="S16" t="b">
        <v>0</v>
      </c>
      <c r="T16" s="1">
        <v>46023</v>
      </c>
      <c r="U16" s="2">
        <f>HYPERLINK("https://sbirkapp.gov.cz/detail/SPPS4VULJWFMKVAC", "https://sbirkapp.gov.cz/detail/SPPS4VULJWFMKVAC")</f>
        <v>0</v>
      </c>
      <c r="V16" t="s">
        <v>122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123</v>
      </c>
      <c r="F17" t="s">
        <v>36</v>
      </c>
      <c r="G17" t="s">
        <v>124</v>
      </c>
      <c r="H17" s="1">
        <v>41444</v>
      </c>
      <c r="I17" s="1">
        <v>44853.56776465096</v>
      </c>
      <c r="J17" t="s">
        <v>125</v>
      </c>
      <c r="K17" t="s">
        <v>118</v>
      </c>
      <c r="L17" s="1">
        <v>41467</v>
      </c>
      <c r="M17" t="s">
        <v>63</v>
      </c>
      <c r="N17" t="s">
        <v>64</v>
      </c>
      <c r="R17" t="s">
        <v>46</v>
      </c>
      <c r="S17" t="b">
        <v>0</v>
      </c>
      <c r="T17" s="1">
        <v>46023</v>
      </c>
      <c r="U17" s="2">
        <f>HYPERLINK("https://sbirkapp.gov.cz/detail/SPPHAVPZ6Y3HMC6G", "https://sbirkapp.gov.cz/detail/SPPHAVPZ6Y3HMC6G")</f>
        <v>0</v>
      </c>
      <c r="V17" t="s">
        <v>126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127</v>
      </c>
      <c r="F18" t="s">
        <v>28</v>
      </c>
      <c r="G18" t="s">
        <v>128</v>
      </c>
      <c r="H18" s="1">
        <v>42899</v>
      </c>
      <c r="I18" s="1">
        <v>44853.56552256305</v>
      </c>
      <c r="J18" t="s">
        <v>129</v>
      </c>
      <c r="K18" t="s">
        <v>118</v>
      </c>
      <c r="L18" s="1">
        <v>42907</v>
      </c>
      <c r="M18" t="s">
        <v>51</v>
      </c>
      <c r="N18" t="s">
        <v>52</v>
      </c>
      <c r="R18" t="s">
        <v>130</v>
      </c>
      <c r="S18" t="b">
        <v>0</v>
      </c>
      <c r="T18" s="1">
        <v>46108</v>
      </c>
      <c r="U18" s="2">
        <f>HYPERLINK("https://sbirkapp.gov.cz/detail/SPP2U7SPRVCM3ECI", "https://sbirkapp.gov.cz/detail/SPP2U7SPRVCM3ECI")</f>
        <v>0</v>
      </c>
      <c r="V18" t="s">
        <v>131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132</v>
      </c>
      <c r="F19" t="s">
        <v>28</v>
      </c>
      <c r="G19" t="s">
        <v>133</v>
      </c>
      <c r="H19" s="1">
        <v>44076</v>
      </c>
      <c r="I19" s="1">
        <v>44853.55973793197</v>
      </c>
      <c r="J19" t="s">
        <v>134</v>
      </c>
      <c r="K19" t="s">
        <v>118</v>
      </c>
      <c r="L19" s="1">
        <v>44082</v>
      </c>
      <c r="M19" t="s">
        <v>92</v>
      </c>
      <c r="N19" t="s">
        <v>93</v>
      </c>
      <c r="R19" t="s">
        <v>94</v>
      </c>
      <c r="S19" t="b">
        <v>0</v>
      </c>
      <c r="T19" s="1">
        <v>45292</v>
      </c>
      <c r="U19" s="2">
        <f>HYPERLINK("https://sbirkapp.gov.cz/detail/SPPTEMFTJYNUHT6S", "https://sbirkapp.gov.cz/detail/SPPTEMFTJYNUHT6S")</f>
        <v>0</v>
      </c>
      <c r="V19" t="s">
        <v>135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136</v>
      </c>
      <c r="F20" t="s">
        <v>28</v>
      </c>
      <c r="G20" t="s">
        <v>137</v>
      </c>
      <c r="H20" s="1">
        <v>44349</v>
      </c>
      <c r="I20" s="1">
        <v>44853.55816196233</v>
      </c>
      <c r="J20" t="s">
        <v>138</v>
      </c>
      <c r="K20" t="s">
        <v>118</v>
      </c>
      <c r="L20" s="1">
        <v>44350</v>
      </c>
      <c r="M20" t="s">
        <v>77</v>
      </c>
      <c r="N20" t="s">
        <v>78</v>
      </c>
      <c r="R20" t="s">
        <v>58</v>
      </c>
      <c r="S20" t="b">
        <v>0</v>
      </c>
      <c r="T20" s="1">
        <v>45925</v>
      </c>
      <c r="U20" s="2">
        <f>HYPERLINK("https://sbirkapp.gov.cz/detail/SPPSBHTHCX2W3OMQ", "https://sbirkapp.gov.cz/detail/SPPSBHTHCX2W3OMQ")</f>
        <v>0</v>
      </c>
      <c r="V20" t="s">
        <v>139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140</v>
      </c>
      <c r="F21" t="s">
        <v>28</v>
      </c>
      <c r="G21" t="s">
        <v>141</v>
      </c>
      <c r="H21" s="1">
        <v>44494</v>
      </c>
      <c r="I21" s="1">
        <v>44853.55501796227</v>
      </c>
      <c r="J21" t="s">
        <v>142</v>
      </c>
      <c r="K21" t="s">
        <v>118</v>
      </c>
      <c r="L21" s="1">
        <v>44501</v>
      </c>
      <c r="M21" t="s">
        <v>85</v>
      </c>
      <c r="N21" t="s">
        <v>86</v>
      </c>
      <c r="R21" t="s">
        <v>143</v>
      </c>
      <c r="S21" t="b">
        <v>0</v>
      </c>
      <c r="T21" s="1">
        <v>45742</v>
      </c>
      <c r="U21" s="2">
        <f>HYPERLINK("https://sbirkapp.gov.cz/detail/SPPUE7X7ZCJXQ2ZO", "https://sbirkapp.gov.cz/detail/SPPUE7X7ZCJXQ2ZO")</f>
        <v>0</v>
      </c>
      <c r="V21" t="s">
        <v>144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145</v>
      </c>
      <c r="F22" t="s">
        <v>28</v>
      </c>
      <c r="G22" t="s">
        <v>146</v>
      </c>
      <c r="H22" s="1">
        <v>44494</v>
      </c>
      <c r="I22" s="1">
        <v>44853.54507594577</v>
      </c>
      <c r="J22" t="s">
        <v>142</v>
      </c>
      <c r="K22" t="s">
        <v>118</v>
      </c>
      <c r="L22" s="1">
        <v>44501</v>
      </c>
      <c r="M22" t="s">
        <v>98</v>
      </c>
      <c r="N22" t="s">
        <v>99</v>
      </c>
      <c r="R22" t="s">
        <v>100</v>
      </c>
      <c r="S22" t="b">
        <v>0</v>
      </c>
      <c r="T22" s="1">
        <v>45292</v>
      </c>
      <c r="U22" s="2">
        <f>HYPERLINK("https://sbirkapp.gov.cz/detail/SPP3M7I4O3LM3W6E", "https://sbirkapp.gov.cz/detail/SPP3M7I4O3LM3W6E")</f>
        <v>0</v>
      </c>
      <c r="V22" t="s">
        <v>147</v>
      </c>
      <c r="W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2026-10-25T18:05:48Z</dcterms:created>
  <dcterms:modified xsi:type="dcterms:W3CDTF">2026-10-25T18:05:48Z</dcterms:modified>
</cp:coreProperties>
</file>