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<sst xmlns="http://schemas.openxmlformats.org/spreadsheetml/2006/main" count="332" uniqueCount="167">
  <si>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</si>
  <si>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</si>
  <si>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</si>
  <si>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</si>
  <si>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</si>
  <si>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</si>
  <si>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</si>
  <si>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</si>
  <si>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</si>
  <si>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</si>
  <si>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</si>
  <si>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</si>
  <si>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</si>
  <si>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</si>
  <si>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</si>
  <si>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</si>
  <si>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</si>
  <si>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</si>
  <si>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</si>
  <si>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</si>
  <si>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</si>
  <si>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</si>
  <si>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</si>
  <si>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Jedovnice</t>
  </si>
  <si>
    <t>00280283</t>
  </si>
  <si>
    <t>5scbdu2</t>
  </si>
  <si>
    <t>Jihomoravský kraj</t>
  </si>
  <si>
    <t>2/2025</t>
  </si>
  <si>
    <t>Obecně závazná vyhláška</t>
  </si>
  <si>
    <t>Obecně závazná vyhláška č. 1/2025  o nočním klidu, kterou se stanovují výjimečné případy, při nichž je doba nočního klidu vymezena dobou kratší</t>
  </si>
  <si>
    <t>2025-11-01</t>
  </si>
  <si>
    <t>Běžný</t>
  </si>
  <si>
    <t>noční klid</t>
  </si>
  <si>
    <t>zákon č. 251/2016 Sb., o některých přestupcích - § 5 odst. 7</t>
  </si>
  <si>
    <t>1/2023: Obecně závazná vyhláška č. 1/2023, o nočním klidu, kterou se stanovují výjimečné případy, při nichž je doba nočního klidu vymezena dobou kratší</t>
  </si>
  <si>
    <t>1588845008</t>
  </si>
  <si>
    <t>1/2025</t>
  </si>
  <si>
    <t>Nařízení</t>
  </si>
  <si>
    <t xml:space="preserve">Nařízení městyse Jedovnice č. 1/2025, kterým se ruší Nařízení obce Jedovnice č. 1/2004 o podmínkách spalování rostlinných materiálů </t>
  </si>
  <si>
    <t>2025-04-22</t>
  </si>
  <si>
    <t>zrušovací</t>
  </si>
  <si>
    <t>ústavní zákon č. 1/1993 Sb., Ústava České republiky - čl. 79 odst. 3 - zrušovací nařízení</t>
  </si>
  <si>
    <t>1/2004: Nařízení obce Jedovnice č. 1/2004 o podmínkách spalování rostlinných materiálů</t>
  </si>
  <si>
    <t>1506020772</t>
  </si>
  <si>
    <t>7/2024</t>
  </si>
  <si>
    <t>Obecně závazná vyhláška č. 7/2024 k zajištění udržování čistoty veřejných prostranství, k ochraně životního prostředí, zeleně v zástavbě a ostatní veřejné zeleně a ke stanovení pravidel pro pohyb psů na veřejném prostranství</t>
  </si>
  <si>
    <t>2025-01-01</t>
  </si>
  <si>
    <t>veřejný pořádek - údržba a ochrana veřejné zeleně; pohyb psů; veřejný pořádek - jiné</t>
  </si>
  <si>
    <t>zákon č. 128/2000 Sb., o obcích - § 10 písm. c) - údržba a ochrana veřejné zeleně; zákon č. 246/1992 Sb., na ochranu zvířat proti týrání - § 24 odst. 2; zákon č. 128/2000 Sb., o obcích - § 10 písm. c) - jiné</t>
  </si>
  <si>
    <t>1452303166</t>
  </si>
  <si>
    <t>6/2024</t>
  </si>
  <si>
    <t>Obecně závazná vyhláška městyse Jedovnice č. 6/2024, kterou se stanoví část společného školského obvodu základní školy</t>
  </si>
  <si>
    <t>školské obvody - základní školy</t>
  </si>
  <si>
    <t>zákon č. 561/2004 Sb., školský zákon - § 178 odst. 2 písm. c)</t>
  </si>
  <si>
    <t>3/2004: Obecně závazná vyhláška č. 3/2004, kterou se stanoví část společného školského obvodu Základní školy Jedovnice</t>
  </si>
  <si>
    <t>1440690540</t>
  </si>
  <si>
    <t>5/2024</t>
  </si>
  <si>
    <t>Obecně závazná vyhláška č. 5/2024 o nočním klidu, kterou se stanovují výjimečné případy, při nichž je doba nočního klidu vymezena dobou kratší</t>
  </si>
  <si>
    <t>2024-12-01</t>
  </si>
  <si>
    <t>1425586997</t>
  </si>
  <si>
    <t>1/2004</t>
  </si>
  <si>
    <t>Nařízení obce Jedovnice č. 1/2004 o podmínkách spalování rostlinných materiálů</t>
  </si>
  <si>
    <t>2004-04-20</t>
  </si>
  <si>
    <t>Dle přechodného ustanovení</t>
  </si>
  <si>
    <t>jiná</t>
  </si>
  <si>
    <t xml:space="preserve">ústavní zákon č. 1/1993 Sb., Ústava České republiky - čl. 79 odst. 3 </t>
  </si>
  <si>
    <t xml:space="preserve">1/2025: Nařízení městyse Jedovnice č. 1/2025, kterým se ruší Nařízení obce Jedovnice č. 1/2004 o podmínkách spalování rostlinných materiálů </t>
  </si>
  <si>
    <t>1390936614</t>
  </si>
  <si>
    <t>2/2010</t>
  </si>
  <si>
    <t>Nařízení městyse Jedovnice č. 2/2010 o maximálních cenách za přiložení a odstranění technických prostředků k zabránění odjezdu vozidla platných na katastrálním území městyse Jedovnice</t>
  </si>
  <si>
    <t>2010-09-14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</si>
  <si>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</si>
  <si>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</si>
  <si>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</si>
  <si>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</si>
  <si>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1390689080</t>
  </si>
  <si>
    <t>1/2013</t>
  </si>
  <si>
    <t>Nařízení městyse Jedovnice č. 1/2013, kterým se vydává Tržní řád městyse Jedovnice</t>
  </si>
  <si>
    <t>2013-08-11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</si>
  <si>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</si>
  <si>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</si>
  <si>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1390684616</t>
  </si>
  <si>
    <t>1/2012</t>
  </si>
  <si>
    <t>Obecně závazná vyhláška č. 1/2012 o omezení provozní doby hostinských provozoven</t>
  </si>
  <si>
    <t>2012-03-27</t>
  </si>
  <si>
    <t>veřejný pořádek - provozní doba hostinských zařízení</t>
  </si>
  <si>
    <t>zákon č. 128/2000 Sb., o obcích - § 10 písm. a) - provozní doba hostinských zařízení</t>
  </si>
  <si>
    <t>1390660488</t>
  </si>
  <si>
    <t>4/2011</t>
  </si>
  <si>
    <t>Obecně závazná vyhláška městyse Jedovnice č. 4/2011, k zabezpečení místních záležitostí veřejného pořádku na veřejných prostranstvích, kterou se reguluje užívání zábavní pyrotechniky</t>
  </si>
  <si>
    <t>2011-07-04</t>
  </si>
  <si>
    <t>veřejný pořádek - pyrotechnika</t>
  </si>
  <si>
    <t>zákon č. 128/2000 Sb., o obcích - § 10 písm. a) - pyrotechnika</t>
  </si>
  <si>
    <t>1390656960</t>
  </si>
  <si>
    <t>3/2011</t>
  </si>
  <si>
    <t>Obecně závazná vyhláška městyse Jedovnice č. 3/2011 o zákazu používání alkoholických nápojů, omamných a psychotropních látek a jedů na veřejném prostranství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</si>
  <si>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</si>
  <si>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</si>
  <si>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1390652543</t>
  </si>
  <si>
    <t>3/2004</t>
  </si>
  <si>
    <t>Obecně závazná vyhláška č. 3/2004, kterou se stanoví část společného školského obvodu Základní školy Jedovnice</t>
  </si>
  <si>
    <t>2005-01-01</t>
  </si>
  <si>
    <t>6/2024: Obecně závazná vyhláška městyse Jedovnice č. 6/2024, kterou se stanoví část společného školského obvodu základní školy</t>
  </si>
  <si>
    <t>1390627718</t>
  </si>
  <si>
    <t>4/2024</t>
  </si>
  <si>
    <t>Obecně závazná vyhláška městyse Jedovnice č. 4/2024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</si>
  <si>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</si>
  <si>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</si>
  <si>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1382690634</t>
  </si>
  <si>
    <t>3/2024</t>
  </si>
  <si>
    <t>Obecně závazná vyhláška městyse Jedovnice o stanovení obecního systému odpadového hospodářství</t>
  </si>
  <si>
    <t>2024-06-01</t>
  </si>
  <si>
    <t>systém odpadového hospodářství</t>
  </si>
  <si>
    <t>zákon č. 541/2020 Sb., o odpadech - § 59 odst. 4</t>
  </si>
  <si>
    <t>1362811060</t>
  </si>
  <si>
    <t>2/2024</t>
  </si>
  <si>
    <t>VÝMAZ</t>
  </si>
  <si>
    <t>1357796229</t>
  </si>
  <si>
    <t>1/2024</t>
  </si>
  <si>
    <t>Obecně závazná vyhláška městyse Jedovnice č. 1/2024 o zřízení obecní policie</t>
  </si>
  <si>
    <t>2024-07-01</t>
  </si>
  <si>
    <t>obecní policie</t>
  </si>
  <si>
    <t xml:space="preserve">zákon č. 553/1991 Sb., o obecní policii - § 1 odst. 1 </t>
  </si>
  <si>
    <t>1357735228</t>
  </si>
  <si>
    <t>7/2023</t>
  </si>
  <si>
    <t>Obecně závazná vyhláška městyse Jedovnice č. 7/2023 o místním poplatku ze psů</t>
  </si>
  <si>
    <t>2024-01-01</t>
  </si>
  <si>
    <t>místní poplatek ze psů</t>
  </si>
  <si>
    <t>zákon č. 565/1990 Sb., o místních poplatcích - § 14 - ze psů</t>
  </si>
  <si>
    <t>1286489928</t>
  </si>
  <si>
    <t>6/2023</t>
  </si>
  <si>
    <t>Obecně závazná vyhláška městyse Jedovnice č. 6/2023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</si>
  <si>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</si>
  <si>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</si>
  <si>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1286488894</t>
  </si>
  <si>
    <t>5/2023</t>
  </si>
  <si>
    <t>Obecně závazná vyhláška městyse Jedovnice č. 5/2023 o místním poplatku z pobytu</t>
  </si>
  <si>
    <t>místní poplatek z pobytu</t>
  </si>
  <si>
    <t>zákon č. 565/1990 Sb., o místních poplatcích - § 14 - z pobytu</t>
  </si>
  <si>
    <t>1286487520</t>
  </si>
  <si>
    <t>4/2023</t>
  </si>
  <si>
    <t>Obecně závazná vyhláška městyse Jedovnice č. 4/2023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</si>
  <si>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</si>
  <si>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</si>
  <si>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č. 1/2022, o místním poplatku za obecní systém odpadového hospodářství</t>
  </si>
  <si>
    <t>1286485753</t>
  </si>
  <si>
    <t>3/2023</t>
  </si>
  <si>
    <t>Nařízení městyse Jedovnice č. 1/2023 o stání vozidel v městysi Jedovnice</t>
  </si>
  <si>
    <t>2023-06-10</t>
  </si>
  <si>
    <t xml:space="preserve">pozemní komunikace - zpoplatnění stání a odstavení </t>
  </si>
  <si>
    <t xml:space="preserve">zákon č. 13/1997 Sb., o pozemních komunikacích - § 23 odst. 1 </t>
  </si>
  <si>
    <t>1194886270</t>
  </si>
  <si>
    <t>2/2023</t>
  </si>
  <si>
    <t>Obecně závazná vyhláška č. 2/2023,  o pořádání o stanovení podmínek pro pořádání, průběh a ukončení veřejnosti přístupných sportovních a kulturních akcí, včetně tanečních zábav a diskoték a jiných společenských akcí v rozsahu nezbytném k zajištění veřejného pořádku</t>
  </si>
  <si>
    <t>2023-05-31</t>
  </si>
  <si>
    <t>veřejný pořádek - podmínky pro pořádání veřejně přístupných akcí</t>
  </si>
  <si>
    <t>zákon č. 128/2000 Sb., o obcích - § 10 písm. b) - podmínky pro pořádání veřejně přístupných akcí</t>
  </si>
  <si>
    <t>1190431334</t>
  </si>
  <si>
    <t>1/2023</t>
  </si>
  <si>
    <t>Obecně závazná vyhláška č. 1/2023, o nočním klidu, kterou se stanovují výjimečné případy, při nichž je doba nočního klidu vymezena dobou kratší</t>
  </si>
  <si>
    <t>5/2024: Obecně závazná vyhláška č. 5/2024 o nočním klidu, kterou se stanovují výjimečné případy, při nichž je doba nočního klidu vymezena dobou kratší; 2/2025: Obecně závazná vyhláška č. 1/2025  o nočním klidu, kterou se stanovují výjimečné případy, při nichž je doba nočního klidu vymezena dobou kratší</t>
  </si>
  <si>
    <t>1190389722</t>
  </si>
  <si>
    <t>1/2022</t>
  </si>
  <si>
    <t>Obecně závazná vyhláška č. 1/2022, o místním poplatku za obecní systém odpadového hospodářství</t>
  </si>
  <si>
    <t>2023-01-01</t>
  </si>
  <si>
    <t>4/2023: Obecně závazná vyhláška městyse Jedovnice č. 4/2023 o místním poplatku za obecní systém odpadového hospodářství</t>
  </si>
  <si>
    <t>1117187021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</si>
</sst>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45923</v>
      </c>
      <c r="I2" s="1">
        <v>45938.42787188401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HYPERLINK("https://sbirkapp.gov.cz/detail/SPPEAHP4NHM6I7AK", "https://sbirkapp.gov.cz/detail/SPPEAHP4NHM6I7AK")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45741</v>
      </c>
      <c r="I3" s="1">
        <v>45754.65285552169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HYPERLINK("https://sbirkapp.gov.cz/detail/SPPBDGVPV4VYM4HQ", "https://sbirkapp.gov.cz/detail/SPPBDGVPV4VYM4HQ")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45636</v>
      </c>
      <c r="I4" s="1">
        <v>45639.45144918796</v>
      </c>
      <c r="J4" t="s">
        <v>46</v>
      </c>
      <c r="K4" t="s">
        <v>31</v>
      </c>
      <c r="M4" t="s">
        <v>47</v>
      </c>
      <c r="N4" t="s">
        <v>48</v>
      </c>
      <c r="S4" t="b">
        <v>1</v>
      </c>
      <c r="U4" s="2">
        <f>HYPERLINK("https://sbirkapp.gov.cz/detail/SPPPQTPITNLQAKF4", "https://sbirkapp.gov.cz/detail/SPPPQTPITNLQAKF4")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45608</v>
      </c>
      <c r="I5" s="1">
        <v>45614.64178838506</v>
      </c>
      <c r="J5" t="s">
        <v>46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HYPERLINK("https://sbirkapp.gov.cz/detail/SPP4OSME47B7ERJI", "https://sbirkapp.gov.cz/detail/SPP4OSME47B7ERJI")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45573</v>
      </c>
      <c r="I6" s="1">
        <v>45580.37362155887</v>
      </c>
      <c r="J6" t="s">
        <v>58</v>
      </c>
      <c r="K6" t="s">
        <v>31</v>
      </c>
      <c r="M6" t="s">
        <v>32</v>
      </c>
      <c r="N6" t="s">
        <v>33</v>
      </c>
      <c r="P6" t="s">
        <v>34</v>
      </c>
      <c r="S6" t="b">
        <v>1</v>
      </c>
      <c r="U6" s="2">
        <f>HYPERLINK("https://sbirkapp.gov.cz/detail/SPPUOCJAVFO5M5E4", "https://sbirkapp.gov.cz/detail/SPPUOCJAVFO5M5E4")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37</v>
      </c>
      <c r="G7" t="s">
        <v>61</v>
      </c>
      <c r="H7" s="1">
        <v>38075</v>
      </c>
      <c r="I7" s="1">
        <v>45499.31606620097</v>
      </c>
      <c r="J7" t="s">
        <v>62</v>
      </c>
      <c r="K7" t="s">
        <v>63</v>
      </c>
      <c r="L7" s="1">
        <v>38082</v>
      </c>
      <c r="M7" t="s">
        <v>64</v>
      </c>
      <c r="N7" t="s">
        <v>65</v>
      </c>
      <c r="R7" t="s">
        <v>66</v>
      </c>
      <c r="S7" t="b">
        <v>0</v>
      </c>
      <c r="T7" s="1">
        <v>45769</v>
      </c>
      <c r="U7" s="2">
        <f>HYPERLINK("https://sbirkapp.gov.cz/detail/SPPNLIWETMYVCGBU", "https://sbirkapp.gov.cz/detail/SPPNLIWETMYVCGBU")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37</v>
      </c>
      <c r="G8" t="s">
        <v>69</v>
      </c>
      <c r="H8" s="1">
        <v>40415</v>
      </c>
      <c r="I8" s="1">
        <v>45498.63546207225</v>
      </c>
      <c r="J8" t="s">
        <v>70</v>
      </c>
      <c r="K8" t="s">
        <v>63</v>
      </c>
      <c r="L8" s="1">
        <v>40420</v>
      </c>
      <c r="M8" t="s">
        <v>71</v>
      </c>
      <c r="N8" t="s">
        <v>72</v>
      </c>
      <c r="S8" t="s">
        <v>73</v>
      </c>
      <c r="T8" t="s">
        <v>74</v>
      </c>
      <c r="U8" s="2">
        <f>HYPERLINK("https://sbirkapp.gov.cz/detail/SPPQQSWCV664DV7Q", "https://sbirkapp.gov.cz/detail/SPPQQSWCV664DV7Q")</f>
        <v>0</v>
      </c>
      <c r="V8" t="s">
        <v>75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37</v>
      </c>
      <c r="G9" t="s">
        <v>77</v>
      </c>
      <c r="H9" s="1">
        <v>41480</v>
      </c>
      <c r="I9" s="1">
        <v>45498.62966802668</v>
      </c>
      <c r="J9" t="s">
        <v>78</v>
      </c>
      <c r="K9" t="s">
        <v>63</v>
      </c>
      <c r="L9" s="1">
        <v>41482</v>
      </c>
      <c r="M9" t="s">
        <v>79</v>
      </c>
      <c r="N9" t="s">
        <v>80</v>
      </c>
      <c r="S9" t="b">
        <v>1</v>
      </c>
      <c r="U9" s="2">
        <f>HYPERLINK("https://sbirkapp.gov.cz/detail/SPPPRB3YXBC5R7O4", "https://sbirkapp.gov.cz/detail/SPPPRB3YXBC5R7O4")</f>
        <v>0</v>
      </c>
      <c r="V9" t="s">
        <v>81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40975</v>
      </c>
      <c r="I10" s="1">
        <v>45498.60535915878</v>
      </c>
      <c r="J10" t="s">
        <v>84</v>
      </c>
      <c r="K10" t="s">
        <v>63</v>
      </c>
      <c r="L10" s="1">
        <v>40980</v>
      </c>
      <c r="M10" t="s">
        <v>85</v>
      </c>
      <c r="N10" t="s">
        <v>86</v>
      </c>
      <c r="S10" t="b">
        <v>1</v>
      </c>
      <c r="U10" s="2">
        <f>HYPERLINK("https://sbirkapp.gov.cz/detail/SPPYZ2WUYGI2AQZM", "https://sbirkapp.gov.cz/detail/SPPYZ2WUYGI2AQZM")</f>
        <v>0</v>
      </c>
      <c r="V10" t="s">
        <v>87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40707</v>
      </c>
      <c r="I11" s="1">
        <v>45498.60115401678</v>
      </c>
      <c r="J11" t="s">
        <v>90</v>
      </c>
      <c r="K11" t="s">
        <v>63</v>
      </c>
      <c r="L11" s="1">
        <v>40714</v>
      </c>
      <c r="M11" t="s">
        <v>91</v>
      </c>
      <c r="N11" t="s">
        <v>92</v>
      </c>
      <c r="S11" t="b">
        <v>1</v>
      </c>
      <c r="U11" s="2">
        <f>HYPERLINK("https://sbirkapp.gov.cz/detail/SPPGJMWOCGGVFBYA", "https://sbirkapp.gov.cz/detail/SPPGJMWOCGGVFBYA")</f>
        <v>0</v>
      </c>
      <c r="V11" t="s">
        <v>93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40707</v>
      </c>
      <c r="I12" s="1">
        <v>45498.59732769606</v>
      </c>
      <c r="J12" t="s">
        <v>90</v>
      </c>
      <c r="K12" t="s">
        <v>63</v>
      </c>
      <c r="L12" s="1">
        <v>40714</v>
      </c>
      <c r="M12" t="s">
        <v>96</v>
      </c>
      <c r="N12" t="s">
        <v>97</v>
      </c>
      <c r="S12" t="b">
        <v>1</v>
      </c>
      <c r="U12" s="2">
        <f>HYPERLINK("https://sbirkapp.gov.cz/detail/SPPYHQ3CFNC57IYO", "https://sbirkapp.gov.cz/detail/SPPYHQ3CFNC57IYO")</f>
        <v>0</v>
      </c>
      <c r="V12" t="s">
        <v>98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38350</v>
      </c>
      <c r="I13" s="1">
        <v>45498.57411712719</v>
      </c>
      <c r="J13" t="s">
        <v>101</v>
      </c>
      <c r="K13" t="s">
        <v>63</v>
      </c>
      <c r="L13" s="1">
        <v>38350</v>
      </c>
      <c r="M13" t="s">
        <v>52</v>
      </c>
      <c r="N13" t="s">
        <v>53</v>
      </c>
      <c r="R13" t="s">
        <v>102</v>
      </c>
      <c r="S13" t="b">
        <v>0</v>
      </c>
      <c r="T13" s="1">
        <v>45658</v>
      </c>
      <c r="U13" s="2">
        <f>HYPERLINK("https://sbirkapp.gov.cz/detail/SPPHBOHDXUF7NAIU", "https://sbirkapp.gov.cz/detail/SPPHBOHDXUF7NAIU")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45468</v>
      </c>
      <c r="I14" s="1">
        <v>45481.6519511342</v>
      </c>
      <c r="J14" t="s">
        <v>46</v>
      </c>
      <c r="K14" t="s">
        <v>31</v>
      </c>
      <c r="M14" t="s">
        <v>106</v>
      </c>
      <c r="N14" t="s">
        <v>107</v>
      </c>
      <c r="S14" t="b">
        <v>1</v>
      </c>
      <c r="U14" s="2">
        <f>HYPERLINK("https://sbirkapp.gov.cz/detail/SPPDU2W4Y2SMTI6G", "https://sbirkapp.gov.cz/detail/SPPDU2W4Y2SMTI6G")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45418</v>
      </c>
      <c r="I15" s="1">
        <v>45435.53374611621</v>
      </c>
      <c r="J15" t="s">
        <v>111</v>
      </c>
      <c r="K15" t="s">
        <v>31</v>
      </c>
      <c r="M15" t="s">
        <v>112</v>
      </c>
      <c r="N15" t="s">
        <v>113</v>
      </c>
      <c r="S15" t="b">
        <v>1</v>
      </c>
      <c r="U15" s="2">
        <f>HYPERLINK("https://sbirkapp.gov.cz/detail/SPP4UUY7LRUORGLG", "https://sbirkapp.gov.cz/detail/SPP4UUY7LRUORGLG")</f>
        <v>0</v>
      </c>
      <c r="V15" t="s">
        <v>114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116</v>
      </c>
      <c r="G16" t="s">
        <v>74</v>
      </c>
      <c r="H16" t="s">
        <v>74</v>
      </c>
      <c r="I16" t="s">
        <v>74</v>
      </c>
      <c r="J16" t="s">
        <v>74</v>
      </c>
      <c r="K16" t="s">
        <v>74</v>
      </c>
      <c r="L16" t="s">
        <v>74</v>
      </c>
      <c r="M16" t="s">
        <v>74</v>
      </c>
      <c r="N16" t="s">
        <v>74</v>
      </c>
      <c r="O16" t="s">
        <v>74</v>
      </c>
      <c r="P16" t="s">
        <v>74</v>
      </c>
      <c r="Q16" t="s">
        <v>74</v>
      </c>
      <c r="R16" t="s">
        <v>74</v>
      </c>
      <c r="S16" t="s">
        <v>74</v>
      </c>
      <c r="T16" t="s">
        <v>74</v>
      </c>
      <c r="U16" t="s">
        <v>74</v>
      </c>
      <c r="V16" t="s">
        <v>117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45418</v>
      </c>
      <c r="I17" s="1">
        <v>45425.58363179816</v>
      </c>
      <c r="J17" t="s">
        <v>120</v>
      </c>
      <c r="K17" t="s">
        <v>31</v>
      </c>
      <c r="M17" t="s">
        <v>121</v>
      </c>
      <c r="N17" t="s">
        <v>122</v>
      </c>
      <c r="S17" t="b">
        <v>1</v>
      </c>
      <c r="U17" s="2">
        <f>HYPERLINK("https://sbirkapp.gov.cz/detail/SPPJ6YPQCKAYTDYA", "https://sbirkapp.gov.cz/detail/SPPJ6YPQCKAYTDYA")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45272</v>
      </c>
      <c r="I18" s="1">
        <v>45275.62854025881</v>
      </c>
      <c r="J18" t="s">
        <v>126</v>
      </c>
      <c r="K18" t="s">
        <v>31</v>
      </c>
      <c r="M18" t="s">
        <v>127</v>
      </c>
      <c r="N18" t="s">
        <v>128</v>
      </c>
      <c r="S18" t="b">
        <v>1</v>
      </c>
      <c r="U18" s="2">
        <f>HYPERLINK("https://sbirkapp.gov.cz/detail/SPPLRFMQ6QXHTHOA", "https://sbirkapp.gov.cz/detail/SPPLRFMQ6QXHTHOA")</f>
        <v>0</v>
      </c>
      <c r="V18" t="s">
        <v>129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28</v>
      </c>
      <c r="G19" t="s">
        <v>131</v>
      </c>
      <c r="H19" s="1">
        <v>45272</v>
      </c>
      <c r="I19" s="1">
        <v>45275.62684713335</v>
      </c>
      <c r="J19" t="s">
        <v>126</v>
      </c>
      <c r="K19" t="s">
        <v>31</v>
      </c>
      <c r="M19" t="s">
        <v>132</v>
      </c>
      <c r="N19" t="s">
        <v>133</v>
      </c>
      <c r="S19" t="b">
        <v>1</v>
      </c>
      <c r="U19" s="2">
        <f>HYPERLINK("https://sbirkapp.gov.cz/detail/SPPWLMYWRLDW4R2K", "https://sbirkapp.gov.cz/detail/SPPWLMYWRLDW4R2K")</f>
        <v>0</v>
      </c>
      <c r="V19" t="s">
        <v>134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28</v>
      </c>
      <c r="G20" t="s">
        <v>136</v>
      </c>
      <c r="H20" s="1">
        <v>45272</v>
      </c>
      <c r="I20" s="1">
        <v>45275.62551878113</v>
      </c>
      <c r="J20" t="s">
        <v>126</v>
      </c>
      <c r="K20" t="s">
        <v>31</v>
      </c>
      <c r="M20" t="s">
        <v>137</v>
      </c>
      <c r="N20" t="s">
        <v>138</v>
      </c>
      <c r="S20" t="b">
        <v>1</v>
      </c>
      <c r="U20" s="2">
        <f>HYPERLINK("https://sbirkapp.gov.cz/detail/SPPMT6J34MVYC53S", "https://sbirkapp.gov.cz/detail/SPPMT6J34MVYC53S")</f>
        <v>0</v>
      </c>
      <c r="V20" t="s">
        <v>139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28</v>
      </c>
      <c r="G21" t="s">
        <v>141</v>
      </c>
      <c r="H21" s="1">
        <v>45272</v>
      </c>
      <c r="I21" s="1">
        <v>45275.62388667317</v>
      </c>
      <c r="J21" t="s">
        <v>126</v>
      </c>
      <c r="K21" t="s">
        <v>31</v>
      </c>
      <c r="M21" t="s">
        <v>142</v>
      </c>
      <c r="N21" t="s">
        <v>143</v>
      </c>
      <c r="P21" t="s">
        <v>144</v>
      </c>
      <c r="S21" t="b">
        <v>1</v>
      </c>
      <c r="U21" s="2">
        <f>HYPERLINK("https://sbirkapp.gov.cz/detail/SPPTVUWX3VD2ONCW", "https://sbirkapp.gov.cz/detail/SPPTVUWX3VD2ONCW")</f>
        <v>0</v>
      </c>
      <c r="V21" t="s">
        <v>145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37</v>
      </c>
      <c r="G22" t="s">
        <v>147</v>
      </c>
      <c r="H22" s="1">
        <v>45062</v>
      </c>
      <c r="I22" s="1">
        <v>45071.61494414353</v>
      </c>
      <c r="J22" t="s">
        <v>148</v>
      </c>
      <c r="K22" t="s">
        <v>31</v>
      </c>
      <c r="M22" t="s">
        <v>149</v>
      </c>
      <c r="N22" t="s">
        <v>150</v>
      </c>
      <c r="S22" t="b">
        <v>1</v>
      </c>
      <c r="U22" s="2">
        <f>HYPERLINK("https://sbirkapp.gov.cz/detail/SPP6R3G63AB4BXCC", "https://sbirkapp.gov.cz/detail/SPP6R3G63AB4BXCC")</f>
        <v>0</v>
      </c>
      <c r="V22" t="s">
        <v>151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152</v>
      </c>
      <c r="F23" t="s">
        <v>28</v>
      </c>
      <c r="G23" t="s">
        <v>153</v>
      </c>
      <c r="H23" s="1">
        <v>45050</v>
      </c>
      <c r="I23" s="1">
        <v>45062.52272477069</v>
      </c>
      <c r="J23" t="s">
        <v>154</v>
      </c>
      <c r="K23" t="s">
        <v>31</v>
      </c>
      <c r="M23" t="s">
        <v>155</v>
      </c>
      <c r="N23" t="s">
        <v>156</v>
      </c>
      <c r="S23" t="b">
        <v>1</v>
      </c>
      <c r="U23" s="2">
        <f>HYPERLINK("https://sbirkapp.gov.cz/detail/SPPGYLBBPRM74KTI", "https://sbirkapp.gov.cz/detail/SPPGYLBBPRM74KTI")</f>
        <v>0</v>
      </c>
      <c r="V23" t="s">
        <v>157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158</v>
      </c>
      <c r="F24" t="s">
        <v>28</v>
      </c>
      <c r="G24" t="s">
        <v>159</v>
      </c>
      <c r="H24" s="1">
        <v>45050</v>
      </c>
      <c r="I24" s="1">
        <v>45062.48025178616</v>
      </c>
      <c r="J24" t="s">
        <v>154</v>
      </c>
      <c r="K24" t="s">
        <v>31</v>
      </c>
      <c r="M24" t="s">
        <v>32</v>
      </c>
      <c r="N24" t="s">
        <v>33</v>
      </c>
      <c r="R24" t="s">
        <v>160</v>
      </c>
      <c r="S24" t="b">
        <v>0</v>
      </c>
      <c r="T24" s="1">
        <v>45627</v>
      </c>
      <c r="U24" s="2">
        <f>HYPERLINK("https://sbirkapp.gov.cz/detail/SPPWHSBXHKMJPWLC", "https://sbirkapp.gov.cz/detail/SPPWHSBXHKMJPWLC")</f>
        <v>0</v>
      </c>
      <c r="V24" t="s">
        <v>161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162</v>
      </c>
      <c r="F25" t="s">
        <v>28</v>
      </c>
      <c r="G25" t="s">
        <v>163</v>
      </c>
      <c r="H25" s="1">
        <v>44910</v>
      </c>
      <c r="I25" s="1">
        <v>44911.47852324561</v>
      </c>
      <c r="J25" t="s">
        <v>164</v>
      </c>
      <c r="K25" t="s">
        <v>31</v>
      </c>
      <c r="M25" t="s">
        <v>142</v>
      </c>
      <c r="N25" t="s">
        <v>143</v>
      </c>
      <c r="R25" t="s">
        <v>165</v>
      </c>
      <c r="S25" t="b">
        <v>0</v>
      </c>
      <c r="T25" s="1">
        <v>45292</v>
      </c>
      <c r="U25" s="2">
        <f>HYPERLINK("https://sbirkapp.gov.cz/detail/SPP3FOVJ6VZSNSBM", "https://sbirkapp.gov.cz/detail/SPP3FOVJ6VZSNSBM")</f>
        <v>0</v>
      </c>
      <c r="V25" t="s">
        <v>166</v>
      </c>
      <c r="W2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2026-07-28T03:37:01Z</dcterms:created>
  <dcterms:modified xsi:type="dcterms:W3CDTF">2026-07-28T03:37:01Z</dcterms:modified>
</cp:coreProperties>
</file>