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<sst xmlns="http://schemas.openxmlformats.org/spreadsheetml/2006/main" count="354" uniqueCount="183">
  <si>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</si>
  <si>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</si>
  <si>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</si>
  <si>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</si>
  <si>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</si>
  <si>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</si>
  <si>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</si>
  <si>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</si>
  <si>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</si>
  <si>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</si>
  <si>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</si>
  <si>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</si>
  <si>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</si>
  <si>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</si>
  <si>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</si>
  <si>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</si>
  <si>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</si>
  <si>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</si>
  <si>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</si>
  <si>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</si>
  <si>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</si>
  <si>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</si>
  <si>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</si>
  <si>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Rumburk</t>
  </si>
  <si>
    <t>00261602</t>
  </si>
  <si>
    <t>sdrbhgg</t>
  </si>
  <si>
    <t>Ústecký kraj</t>
  </si>
  <si>
    <t>1/2026</t>
  </si>
  <si>
    <t>Obecně závazná vyhláška</t>
  </si>
  <si>
    <t>Obecně závazná vyhláška o zákazu provozování hazardních her</t>
  </si>
  <si>
    <t>2026-05-07</t>
  </si>
  <si>
    <t>Běžný</t>
  </si>
  <si>
    <t>hazardní hry</t>
  </si>
  <si>
    <t>zákon č. 186/2016 Sb., o hazardních hrách - § 12 odst. 1</t>
  </si>
  <si>
    <t>2/2012: o provozování výherních zařízení</t>
  </si>
  <si>
    <t>1684317415</t>
  </si>
  <si>
    <t>3/2025</t>
  </si>
  <si>
    <t>o místním poplatku za odkládání komunálního odpadu z nemovité věci</t>
  </si>
  <si>
    <t>2026-01-01</t>
  </si>
  <si>
    <t>místní poplatek za odkládání komunálního odpadu z nemovité věci</t>
  </si>
  <si>
    <t>zákon č. 565/1990 Sb., o místních poplatcích - § 14 - za odkládání komunálního odpadu z nemovité věci</t>
  </si>
  <si>
    <t>2/2023: o místním poplatku za odkládání komunálního odpadu z nemovité věci</t>
  </si>
  <si>
    <t>1583696313</t>
  </si>
  <si>
    <t>2/2025</t>
  </si>
  <si>
    <t>kterou se stanoví obecní systém odpadového hospodářství</t>
  </si>
  <si>
    <t>2025-10-11</t>
  </si>
  <si>
    <t>systém odpadového hospodářství</t>
  </si>
  <si>
    <t>zákon č. 541/2020 Sb., o odpadech - § 59 odst. 4</t>
  </si>
  <si>
    <t>2/2021: kterou se stanoví obecní systém odpadového hospodářství</t>
  </si>
  <si>
    <t>1583696164</t>
  </si>
  <si>
    <t>1/2025</t>
  </si>
  <si>
    <t>Požární řád</t>
  </si>
  <si>
    <t>2025-07-12</t>
  </si>
  <si>
    <t>požární ochrana - požární řád</t>
  </si>
  <si>
    <t>zákon č. 133/1985 Sb., o požární ochraně - § 29 odst. 1 písm. o) bod 1</t>
  </si>
  <si>
    <t>3/2020: Požární řád</t>
  </si>
  <si>
    <t>1544865060</t>
  </si>
  <si>
    <t>2/2024</t>
  </si>
  <si>
    <t>kterou se zrušuje obecně závazná vyhláška č. 3/2008, kterou se upravují pravidla pro pohyb psů na veřejném prostranství ve městě</t>
  </si>
  <si>
    <t>2025-01-04</t>
  </si>
  <si>
    <t>zrušovací</t>
  </si>
  <si>
    <t>ústavní zákon č. 1/1993 Sb., Ústava České republiky - čl. 104 odst. 3 - zrušovací OZV</t>
  </si>
  <si>
    <t>3/2008: kterou se upravují pravidla pro pohyb psů na veřejném prostranství ve městě</t>
  </si>
  <si>
    <t>1456256435</t>
  </si>
  <si>
    <t>1/2024</t>
  </si>
  <si>
    <t>Nařízení</t>
  </si>
  <si>
    <t>Nařízení Města Rumburk o záměru zadat zpracování lesní hospodářské osnovy</t>
  </si>
  <si>
    <t>2024-04-27</t>
  </si>
  <si>
    <t>lesní hospodářské osnovy</t>
  </si>
  <si>
    <t>zákon č. 289/1995 Sb., lesní zákon - § 25 odst. 2</t>
  </si>
  <si>
    <t>1342847277</t>
  </si>
  <si>
    <t>4/2023</t>
  </si>
  <si>
    <t>o zákazu požívání alkoholických nápojů na veřejném prostranství</t>
  </si>
  <si>
    <t>2024-01-02</t>
  </si>
  <si>
    <t>veřejný pořádek - konzumace alkoholu</t>
  </si>
  <si>
    <t>zákon č. 128/2000 Sb., o obcích - § 10 písm. a) - konzumace alkoholu</t>
  </si>
  <si>
    <t>3/2010: o zákazu konzumace alkoholických nápojů na veřejném prostranství</t>
  </si>
  <si>
    <t>1287323903</t>
  </si>
  <si>
    <t>3/2023</t>
  </si>
  <si>
    <t xml:space="preserve">o stanovení podmínek pro pořádání a průběh akcí typu technoparty a o zabezpečení místních záležitostí veřejného pořádku v souvislosti s jejich konáním </t>
  </si>
  <si>
    <t>veřejný pořádek - regulace akcí typu technoparty</t>
  </si>
  <si>
    <t>zákon č. 128/2000 Sb., o obcích - § 10 písm. b) - regulace akcí typu technoparty</t>
  </si>
  <si>
    <t>3/2013: o stanovení podmínek pro pořádání a průběh akcí typu technopárty a o zabezpečení místních záležitostí veřejného pořádku v souvislosti s jejich konáním</t>
  </si>
  <si>
    <t>1287266768</t>
  </si>
  <si>
    <t>2/2023</t>
  </si>
  <si>
    <t>2024-01-01</t>
  </si>
  <si>
    <t>1/2021: o místním poplatku za odkládání komunálního odpadu z nemovité věci</t>
  </si>
  <si>
    <t>3/2025: o místním poplatku za odkládání komunálního odpadu z nemovité věci</t>
  </si>
  <si>
    <t>1262916633</t>
  </si>
  <si>
    <t>1/2023</t>
  </si>
  <si>
    <t>o místním poplatku za užívání veřejného prostranství</t>
  </si>
  <si>
    <t>2023-11-15</t>
  </si>
  <si>
    <t>místní poplatek za užívání veřejného prostranství</t>
  </si>
  <si>
    <t>zákon č. 565/1990 Sb., o místních poplatcích - § 14 - za užívání veřejného prostranství</t>
  </si>
  <si>
    <t>3/2017: o místním poplatku za užívání veřejného prostranství</t>
  </si>
  <si>
    <t>1262437476</t>
  </si>
  <si>
    <t>3/2017</t>
  </si>
  <si>
    <t>2017-08-01</t>
  </si>
  <si>
    <t>Dle přechodného ustanovení</t>
  </si>
  <si>
    <t>1/2023: o místním poplatku za užívání veřejného prostranství</t>
  </si>
  <si>
    <t>1058691094</t>
  </si>
  <si>
    <t>1/2019</t>
  </si>
  <si>
    <t>o místním poplatku ze psů</t>
  </si>
  <si>
    <t>2020-01-01</t>
  </si>
  <si>
    <t>místní poplatek ze psů</t>
  </si>
  <si>
    <t>zákon č. 565/1990 Sb., o místních poplatcích - § 14 - ze psů</t>
  </si>
  <si>
    <t>1058691434</t>
  </si>
  <si>
    <t>3/2020</t>
  </si>
  <si>
    <t>2020-10-06</t>
  </si>
  <si>
    <t>1/2025: Požární řád</t>
  </si>
  <si>
    <t>1058691436</t>
  </si>
  <si>
    <t>1/2021</t>
  </si>
  <si>
    <t>2022-01-01</t>
  </si>
  <si>
    <t>1058691437</t>
  </si>
  <si>
    <t>2/2021</t>
  </si>
  <si>
    <t>2022-01-04</t>
  </si>
  <si>
    <t>2/2025: kterou se stanoví obecní systém odpadového hospodářství</t>
  </si>
  <si>
    <t>1058691601</t>
  </si>
  <si>
    <t>2/2014</t>
  </si>
  <si>
    <t>o placeném stání motorových vozidel na místních komunikacích na území města Rumburk</t>
  </si>
  <si>
    <t>2014-08-02</t>
  </si>
  <si>
    <t xml:space="preserve">pozemní komunikace - zpoplatnění stání a odstavení </t>
  </si>
  <si>
    <t xml:space="preserve">zákon č. 13/1997 Sb., o pozemních komunikacích - § 23 odst. 1 </t>
  </si>
  <si>
    <t>1058691603</t>
  </si>
  <si>
    <t>1/2020</t>
  </si>
  <si>
    <t>o zákazu podomního a pochůzkového prodeje na území města Rumburk</t>
  </si>
  <si>
    <t>2020-11-01</t>
  </si>
  <si>
    <t>regulace podomního a pochůzkového prodeje a nabízení služeb</t>
  </si>
  <si>
    <t xml:space="preserve">zákon č. 455/1991 Sb., živnostenský zákon - § 18 odst. 4 </t>
  </si>
  <si>
    <t>1058691440</t>
  </si>
  <si>
    <t>3/2005</t>
  </si>
  <si>
    <t>o městské policii</t>
  </si>
  <si>
    <t>2005-04-29</t>
  </si>
  <si>
    <t>obecní policie</t>
  </si>
  <si>
    <t xml:space="preserve">zákon č. 553/1991 Sb., o obecní policii - § 1 odst. 1 </t>
  </si>
  <si>
    <t>1058622011</t>
  </si>
  <si>
    <t>2/2007</t>
  </si>
  <si>
    <t>o symbolech města Rumburk a jejich užívání</t>
  </si>
  <si>
    <t>2007-10-03</t>
  </si>
  <si>
    <t>jiná</t>
  </si>
  <si>
    <t xml:space="preserve">ústavní zákon č. 1/1993 Sb., Ústava České republiky - čl. 104 odst. 3 </t>
  </si>
  <si>
    <t>1058621470</t>
  </si>
  <si>
    <t>3/2008</t>
  </si>
  <si>
    <t>kterou se upravují pravidla pro pohyb psů na veřejném prostranství ve městě</t>
  </si>
  <si>
    <t>2009-01-06</t>
  </si>
  <si>
    <t>pohyb psů</t>
  </si>
  <si>
    <t>zákon č. 246/1992 Sb., na ochranu zvířat proti týrání - § 24 odst. 2</t>
  </si>
  <si>
    <t>2/2024: kterou se zrušuje obecně závazná vyhláška č. 3/2008, kterou se upravují pravidla pro pohyb psů na veřejném prostranství ve městě; 2/2024: kterou se zrušuje obecně závazná vyhláška č. 3/2008, kterou se upravují pravidla pro pohyb psů na veřejném prostranství ve městě</t>
  </si>
  <si>
    <t>1058621938</t>
  </si>
  <si>
    <t>3/2010</t>
  </si>
  <si>
    <t>o zákazu konzumace alkoholických nápojů na veřejném prostranství</t>
  </si>
  <si>
    <t>2010-08-14</t>
  </si>
  <si>
    <t>4/2023: o zákazu požívání alkoholických nápojů na veřejném prostranství</t>
  </si>
  <si>
    <t>1058621874</t>
  </si>
  <si>
    <t>2/2012</t>
  </si>
  <si>
    <t>o provozování výherních zařízení</t>
  </si>
  <si>
    <t>2012-05-05</t>
  </si>
  <si>
    <t xml:space="preserve">zákon č. 186/2016 Sb., o hazardních hrách - § 12 </t>
  </si>
  <si>
    <t>1/2026: Obecně závazná vyhláška o zákazu provozování hazardních her</t>
  </si>
  <si>
    <t>1058622067</t>
  </si>
  <si>
    <t>3/2013</t>
  </si>
  <si>
    <t>o stanovení podmínek pro pořádání a průběh akcí typu technopárty a o zabezpečení místních záležitostí veřejného pořádku v souvislosti s jejich konáním</t>
  </si>
  <si>
    <t>2013-05-14</t>
  </si>
  <si>
    <t xml:space="preserve">3/2023: o stanovení podmínek pro pořádání a průběh akcí typu technoparty a o zabezpečení místních záležitostí veřejného pořádku v souvislosti s jejich konáním </t>
  </si>
  <si>
    <t>1058621945</t>
  </si>
  <si>
    <t>2/2016</t>
  </si>
  <si>
    <t>kterou stanoví školské obvody mateřských škol zřízených městem Rumburk</t>
  </si>
  <si>
    <t>2016-12-16</t>
  </si>
  <si>
    <t>školské obvody - mateřské školy</t>
  </si>
  <si>
    <t>zákon č. 561/2004 Sb., školský zákon - § 179 odst. 3 a § 178 odst. 2 písm. b)</t>
  </si>
  <si>
    <t>1058622068</t>
  </si>
  <si>
    <t>1/2017</t>
  </si>
  <si>
    <t>o výjimečném zkrácení doby nočního klidu</t>
  </si>
  <si>
    <t>2017-04-27</t>
  </si>
  <si>
    <t>noční klid</t>
  </si>
  <si>
    <t>zákon č. 251/2016 Sb., o některých přestupcích - § 5 odst. 7</t>
  </si>
  <si>
    <t>1058621790</t>
  </si>
  <si>
    <t>1/2005</t>
  </si>
  <si>
    <t>o školských obvodech základních škol zřízených městem Rumburk</t>
  </si>
  <si>
    <t>2005-04-01</t>
  </si>
  <si>
    <t>školské obvody - základní školy</t>
  </si>
  <si>
    <t>zákon č. 561/2004 Sb., školský zákon - § 178 odst. 2 písm. b)</t>
  </si>
  <si>
    <t>1058329021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</si>
</sst>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1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46133</v>
      </c>
      <c r="I2" s="1">
        <v>46134.35477695743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HYPERLINK("https://sbirkapp.gov.cz/detail/SPPQ4INQNHK2J4EQ", "https://sbirkapp.gov.cz/detail/SPPQ4INQNHK2J4EQ")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45925</v>
      </c>
      <c r="I3" s="1">
        <v>45926.36718302883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HYPERLINK("https://sbirkapp.gov.cz/detail/SPPAPAPNWBIJ5EIK", "https://sbirkapp.gov.cz/detail/SPPAPAPNWBIJ5EIK")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45925</v>
      </c>
      <c r="I4" s="1">
        <v>45926.36717175181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HYPERLINK("https://sbirkapp.gov.cz/detail/SPPW5FCB3LEEJQH6", "https://sbirkapp.gov.cz/detail/SPPW5FCB3LEEJQH6")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45834</v>
      </c>
      <c r="I5" s="1">
        <v>45835.43479615889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HYPERLINK("https://sbirkapp.gov.cz/detail/SPPFSNJJSWNBF356", "https://sbirkapp.gov.cz/detail/SPPFSNJJSWNBF356")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45645</v>
      </c>
      <c r="I6" s="1">
        <v>45646.38215721098</v>
      </c>
      <c r="J6" t="s">
        <v>59</v>
      </c>
      <c r="K6" t="s">
        <v>31</v>
      </c>
      <c r="M6" t="s">
        <v>60</v>
      </c>
      <c r="N6" t="s">
        <v>61</v>
      </c>
      <c r="P6" t="s">
        <v>62</v>
      </c>
      <c r="S6" t="b">
        <v>1</v>
      </c>
      <c r="U6" s="2">
        <f>HYPERLINK("https://sbirkapp.gov.cz/detail/SPPEX4I6UOOAB4NY", "https://sbirkapp.gov.cz/detail/SPPEX4I6UOOAB4NY")</f>
        <v>0</v>
      </c>
      <c r="V6" t="s">
        <v>63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65</v>
      </c>
      <c r="G7" t="s">
        <v>66</v>
      </c>
      <c r="H7" s="1">
        <v>45392</v>
      </c>
      <c r="I7" s="1">
        <v>45394.42598927652</v>
      </c>
      <c r="J7" t="s">
        <v>67</v>
      </c>
      <c r="K7" t="s">
        <v>31</v>
      </c>
      <c r="M7" t="s">
        <v>68</v>
      </c>
      <c r="N7" t="s">
        <v>69</v>
      </c>
      <c r="S7" t="b">
        <v>1</v>
      </c>
      <c r="U7" s="2">
        <f>HYPERLINK("https://sbirkapp.gov.cz/detail/SPP6LRPR7QK5AIRY", "https://sbirkapp.gov.cz/detail/SPP6LRPR7QK5AIRY")</f>
        <v>0</v>
      </c>
      <c r="V7" t="s">
        <v>70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71</v>
      </c>
      <c r="F8" t="s">
        <v>28</v>
      </c>
      <c r="G8" t="s">
        <v>72</v>
      </c>
      <c r="H8" s="1">
        <v>45274</v>
      </c>
      <c r="I8" s="1">
        <v>45278.44465158277</v>
      </c>
      <c r="J8" t="s">
        <v>73</v>
      </c>
      <c r="K8" t="s">
        <v>31</v>
      </c>
      <c r="M8" t="s">
        <v>74</v>
      </c>
      <c r="N8" t="s">
        <v>75</v>
      </c>
      <c r="P8" t="s">
        <v>76</v>
      </c>
      <c r="S8" t="b">
        <v>1</v>
      </c>
      <c r="U8" s="2">
        <f>HYPERLINK("https://sbirkapp.gov.cz/detail/SPPSFFGGT3AKP3PI", "https://sbirkapp.gov.cz/detail/SPPSFFGGT3AKP3PI")</f>
        <v>0</v>
      </c>
      <c r="V8" t="s">
        <v>77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78</v>
      </c>
      <c r="F9" t="s">
        <v>28</v>
      </c>
      <c r="G9" t="s">
        <v>79</v>
      </c>
      <c r="H9" s="1">
        <v>45274</v>
      </c>
      <c r="I9" s="1">
        <v>45278.40798812461</v>
      </c>
      <c r="J9" t="s">
        <v>73</v>
      </c>
      <c r="K9" t="s">
        <v>31</v>
      </c>
      <c r="M9" t="s">
        <v>80</v>
      </c>
      <c r="N9" t="s">
        <v>81</v>
      </c>
      <c r="P9" t="s">
        <v>82</v>
      </c>
      <c r="S9" t="b">
        <v>1</v>
      </c>
      <c r="U9" s="2">
        <f>HYPERLINK("https://sbirkapp.gov.cz/detail/SPPNXCBTLLGD4YLK", "https://sbirkapp.gov.cz/detail/SPPNXCBTLLGD4YLK")</f>
        <v>0</v>
      </c>
      <c r="V9" t="s">
        <v>83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84</v>
      </c>
      <c r="F10" t="s">
        <v>28</v>
      </c>
      <c r="G10" t="s">
        <v>37</v>
      </c>
      <c r="H10" s="1">
        <v>45225</v>
      </c>
      <c r="I10" s="1">
        <v>45231.35758026213</v>
      </c>
      <c r="J10" t="s">
        <v>85</v>
      </c>
      <c r="K10" t="s">
        <v>31</v>
      </c>
      <c r="M10" t="s">
        <v>39</v>
      </c>
      <c r="N10" t="s">
        <v>40</v>
      </c>
      <c r="P10" t="s">
        <v>86</v>
      </c>
      <c r="R10" t="s">
        <v>87</v>
      </c>
      <c r="S10" t="b">
        <v>0</v>
      </c>
      <c r="T10" s="1">
        <v>46023</v>
      </c>
      <c r="U10" s="2">
        <f>HYPERLINK("https://sbirkapp.gov.cz/detail/SPP7Z3DBCMJ6B67O", "https://sbirkapp.gov.cz/detail/SPP7Z3DBCMJ6B67O")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28</v>
      </c>
      <c r="G11" t="s">
        <v>90</v>
      </c>
      <c r="H11" s="1">
        <v>45225</v>
      </c>
      <c r="I11" s="1">
        <v>45230.4606277413</v>
      </c>
      <c r="J11" t="s">
        <v>91</v>
      </c>
      <c r="K11" t="s">
        <v>31</v>
      </c>
      <c r="M11" t="s">
        <v>92</v>
      </c>
      <c r="N11" t="s">
        <v>93</v>
      </c>
      <c r="P11" t="s">
        <v>94</v>
      </c>
      <c r="S11" t="b">
        <v>1</v>
      </c>
      <c r="U11" s="2">
        <f>HYPERLINK("https://sbirkapp.gov.cz/detail/SPPPL5OBG7J6UO5G", "https://sbirkapp.gov.cz/detail/SPPPL5OBG7J6UO5G")</f>
        <v>0</v>
      </c>
      <c r="V11" t="s">
        <v>95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96</v>
      </c>
      <c r="F12" t="s">
        <v>28</v>
      </c>
      <c r="G12" t="s">
        <v>90</v>
      </c>
      <c r="H12" s="1">
        <v>42947</v>
      </c>
      <c r="I12" s="1">
        <v>44750.47863904268</v>
      </c>
      <c r="J12" t="s">
        <v>97</v>
      </c>
      <c r="K12" t="s">
        <v>98</v>
      </c>
      <c r="L12" s="1">
        <v>42947</v>
      </c>
      <c r="M12" t="s">
        <v>92</v>
      </c>
      <c r="N12" t="s">
        <v>93</v>
      </c>
      <c r="R12" t="s">
        <v>99</v>
      </c>
      <c r="S12" t="b">
        <v>0</v>
      </c>
      <c r="T12" s="1">
        <v>45245</v>
      </c>
      <c r="U12" s="2">
        <f>HYPERLINK("https://sbirkapp.gov.cz/detail/SPP3SFEQWH3Y5CYG", "https://sbirkapp.gov.cz/detail/SPP3SFEQWH3Y5CYG")</f>
        <v>0</v>
      </c>
      <c r="V12" t="s">
        <v>100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102</v>
      </c>
      <c r="H13" s="1">
        <v>43819</v>
      </c>
      <c r="I13" s="1">
        <v>44750.47863145686</v>
      </c>
      <c r="J13" t="s">
        <v>103</v>
      </c>
      <c r="K13" t="s">
        <v>98</v>
      </c>
      <c r="L13" s="1">
        <v>43819</v>
      </c>
      <c r="M13" t="s">
        <v>104</v>
      </c>
      <c r="N13" t="s">
        <v>105</v>
      </c>
      <c r="S13" t="b">
        <v>1</v>
      </c>
      <c r="U13" s="2">
        <f>HYPERLINK("https://sbirkapp.gov.cz/detail/SPPC4TBG6OTU4SEA", "https://sbirkapp.gov.cz/detail/SPPC4TBG6OTU4SEA")</f>
        <v>0</v>
      </c>
      <c r="V13" t="s">
        <v>106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107</v>
      </c>
      <c r="F14" t="s">
        <v>28</v>
      </c>
      <c r="G14" t="s">
        <v>51</v>
      </c>
      <c r="H14" s="1">
        <v>44095</v>
      </c>
      <c r="I14" s="1">
        <v>44750.47862464633</v>
      </c>
      <c r="J14" t="s">
        <v>108</v>
      </c>
      <c r="K14" t="s">
        <v>98</v>
      </c>
      <c r="L14" s="1">
        <v>44095</v>
      </c>
      <c r="M14" t="s">
        <v>53</v>
      </c>
      <c r="N14" t="s">
        <v>54</v>
      </c>
      <c r="Q14" t="s">
        <v>109</v>
      </c>
      <c r="R14" t="s">
        <v>109</v>
      </c>
      <c r="S14" t="b">
        <v>0</v>
      </c>
      <c r="T14" s="1">
        <v>45850</v>
      </c>
      <c r="U14" s="2">
        <f>HYPERLINK("https://sbirkapp.gov.cz/detail/SPPFKS5NJOUCFQ6I", "https://sbirkapp.gov.cz/detail/SPPFKS5NJOUCFQ6I")</f>
        <v>0</v>
      </c>
      <c r="V14" t="s">
        <v>110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37</v>
      </c>
      <c r="H15" s="1">
        <v>44508</v>
      </c>
      <c r="I15" s="1">
        <v>44750.47861722417</v>
      </c>
      <c r="J15" t="s">
        <v>112</v>
      </c>
      <c r="K15" t="s">
        <v>98</v>
      </c>
      <c r="L15" s="1">
        <v>44508</v>
      </c>
      <c r="M15" t="s">
        <v>39</v>
      </c>
      <c r="N15" t="s">
        <v>40</v>
      </c>
      <c r="R15" t="s">
        <v>41</v>
      </c>
      <c r="S15" t="b">
        <v>0</v>
      </c>
      <c r="T15" s="1">
        <v>45292</v>
      </c>
      <c r="U15" s="2">
        <f>HYPERLINK("https://sbirkapp.gov.cz/detail/SPPE3VVPVBYVIKIM", "https://sbirkapp.gov.cz/detail/SPPE3VVPVBYVIKIM")</f>
        <v>0</v>
      </c>
      <c r="V15" t="s">
        <v>113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44</v>
      </c>
      <c r="H16" s="1">
        <v>44550</v>
      </c>
      <c r="I16" s="1">
        <v>44750.47861041909</v>
      </c>
      <c r="J16" t="s">
        <v>115</v>
      </c>
      <c r="K16" t="s">
        <v>98</v>
      </c>
      <c r="L16" s="1">
        <v>44550</v>
      </c>
      <c r="M16" t="s">
        <v>46</v>
      </c>
      <c r="N16" t="s">
        <v>47</v>
      </c>
      <c r="R16" t="s">
        <v>116</v>
      </c>
      <c r="S16" t="b">
        <v>0</v>
      </c>
      <c r="T16" s="1">
        <v>45941</v>
      </c>
      <c r="U16" s="2">
        <f>HYPERLINK("https://sbirkapp.gov.cz/detail/SPPGWURJTLOTYSTM", "https://sbirkapp.gov.cz/detail/SPPGWURJTLOTYSTM")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65</v>
      </c>
      <c r="G17" t="s">
        <v>119</v>
      </c>
      <c r="H17" s="1">
        <v>41838</v>
      </c>
      <c r="I17" s="1">
        <v>44750.47860324234</v>
      </c>
      <c r="J17" t="s">
        <v>120</v>
      </c>
      <c r="K17" t="s">
        <v>98</v>
      </c>
      <c r="L17" s="1">
        <v>41838</v>
      </c>
      <c r="M17" t="s">
        <v>121</v>
      </c>
      <c r="N17" t="s">
        <v>122</v>
      </c>
      <c r="S17" t="b">
        <v>1</v>
      </c>
      <c r="U17" s="2">
        <f>HYPERLINK("https://sbirkapp.gov.cz/detail/SPPFERTMSWT3HFRO", "https://sbirkapp.gov.cz/detail/SPPFERTMSWT3HFRO")</f>
        <v>0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65</v>
      </c>
      <c r="G18" t="s">
        <v>125</v>
      </c>
      <c r="H18" s="1">
        <v>44116</v>
      </c>
      <c r="I18" s="1">
        <v>44750.47847685297</v>
      </c>
      <c r="J18" t="s">
        <v>126</v>
      </c>
      <c r="K18" t="s">
        <v>98</v>
      </c>
      <c r="L18" s="1">
        <v>44116</v>
      </c>
      <c r="M18" t="s">
        <v>127</v>
      </c>
      <c r="N18" t="s">
        <v>128</v>
      </c>
      <c r="S18" t="b">
        <v>1</v>
      </c>
      <c r="U18" s="2">
        <f>HYPERLINK("https://sbirkapp.gov.cz/detail/SPP3IGUXFJXWM5O6", "https://sbirkapp.gov.cz/detail/SPP3IGUXFJXWM5O6")</f>
        <v>0</v>
      </c>
      <c r="V18" t="s">
        <v>129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28</v>
      </c>
      <c r="G19" t="s">
        <v>131</v>
      </c>
      <c r="H19" s="1">
        <v>38456</v>
      </c>
      <c r="I19" s="1">
        <v>44750.39936762603</v>
      </c>
      <c r="J19" t="s">
        <v>132</v>
      </c>
      <c r="K19" t="s">
        <v>98</v>
      </c>
      <c r="L19" s="1">
        <v>38456</v>
      </c>
      <c r="M19" t="s">
        <v>133</v>
      </c>
      <c r="N19" t="s">
        <v>134</v>
      </c>
      <c r="S19" t="b">
        <v>1</v>
      </c>
      <c r="U19" s="2">
        <f>HYPERLINK("https://sbirkapp.gov.cz/detail/SPPFA2IBFHA7BWJO", "https://sbirkapp.gov.cz/detail/SPPFA2IBFHA7BWJO")</f>
        <v>0</v>
      </c>
      <c r="V19" t="s">
        <v>135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136</v>
      </c>
      <c r="F20" t="s">
        <v>28</v>
      </c>
      <c r="G20" t="s">
        <v>137</v>
      </c>
      <c r="H20" s="1">
        <v>39343</v>
      </c>
      <c r="I20" s="1">
        <v>44750.39936126236</v>
      </c>
      <c r="J20" t="s">
        <v>138</v>
      </c>
      <c r="K20" t="s">
        <v>98</v>
      </c>
      <c r="L20" s="1">
        <v>39343</v>
      </c>
      <c r="M20" t="s">
        <v>139</v>
      </c>
      <c r="N20" t="s">
        <v>140</v>
      </c>
      <c r="S20" t="b">
        <v>1</v>
      </c>
      <c r="U20" s="2">
        <f>HYPERLINK("https://sbirkapp.gov.cz/detail/SPP4TXNAM6VB3SDE", "https://sbirkapp.gov.cz/detail/SPP4TXNAM6VB3SDE")</f>
        <v>0</v>
      </c>
      <c r="V20" t="s">
        <v>141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28</v>
      </c>
      <c r="G21" t="s">
        <v>143</v>
      </c>
      <c r="H21" s="1">
        <v>39804</v>
      </c>
      <c r="I21" s="1">
        <v>44750.39935183198</v>
      </c>
      <c r="J21" t="s">
        <v>144</v>
      </c>
      <c r="K21" t="s">
        <v>98</v>
      </c>
      <c r="L21" s="1">
        <v>39804</v>
      </c>
      <c r="M21" t="s">
        <v>145</v>
      </c>
      <c r="N21" t="s">
        <v>146</v>
      </c>
      <c r="R21" t="s">
        <v>147</v>
      </c>
      <c r="S21" t="b">
        <v>0</v>
      </c>
      <c r="T21" s="1">
        <v>45661</v>
      </c>
      <c r="U21" s="2">
        <f>HYPERLINK("https://sbirkapp.gov.cz/detail/SPPR7H3TLSQIH7RO", "https://sbirkapp.gov.cz/detail/SPPR7H3TLSQIH7RO")</f>
        <v>0</v>
      </c>
      <c r="V21" t="s">
        <v>148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149</v>
      </c>
      <c r="F22" t="s">
        <v>28</v>
      </c>
      <c r="G22" t="s">
        <v>150</v>
      </c>
      <c r="H22" s="1">
        <v>40389</v>
      </c>
      <c r="I22" s="1">
        <v>44750.39934392351</v>
      </c>
      <c r="J22" t="s">
        <v>151</v>
      </c>
      <c r="K22" t="s">
        <v>98</v>
      </c>
      <c r="L22" s="1">
        <v>40389</v>
      </c>
      <c r="M22" t="s">
        <v>74</v>
      </c>
      <c r="N22" t="s">
        <v>75</v>
      </c>
      <c r="R22" t="s">
        <v>152</v>
      </c>
      <c r="S22" t="b">
        <v>0</v>
      </c>
      <c r="T22" s="1">
        <v>45293</v>
      </c>
      <c r="U22" s="2">
        <f>HYPERLINK("https://sbirkapp.gov.cz/detail/SPPLFWNPZRFK4EJG", "https://sbirkapp.gov.cz/detail/SPPLFWNPZRFK4EJG")</f>
        <v>0</v>
      </c>
      <c r="V22" t="s">
        <v>153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154</v>
      </c>
      <c r="F23" t="s">
        <v>28</v>
      </c>
      <c r="G23" t="s">
        <v>155</v>
      </c>
      <c r="H23" s="1">
        <v>41019</v>
      </c>
      <c r="I23" s="1">
        <v>44750.39915524046</v>
      </c>
      <c r="J23" t="s">
        <v>156</v>
      </c>
      <c r="K23" t="s">
        <v>98</v>
      </c>
      <c r="L23" s="1">
        <v>41019</v>
      </c>
      <c r="M23" t="s">
        <v>32</v>
      </c>
      <c r="N23" t="s">
        <v>157</v>
      </c>
      <c r="R23" t="s">
        <v>158</v>
      </c>
      <c r="S23" t="b">
        <v>0</v>
      </c>
      <c r="T23" s="1">
        <v>46149</v>
      </c>
      <c r="U23" s="2">
        <f>HYPERLINK("https://sbirkapp.gov.cz/detail/SPPX6NBM5HFHKSXM", "https://sbirkapp.gov.cz/detail/SPPX6NBM5HFHKSXM")</f>
        <v>0</v>
      </c>
      <c r="V23" t="s">
        <v>159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160</v>
      </c>
      <c r="F24" t="s">
        <v>28</v>
      </c>
      <c r="G24" t="s">
        <v>161</v>
      </c>
      <c r="H24" s="1">
        <v>41393</v>
      </c>
      <c r="I24" s="1">
        <v>44750.39911893522</v>
      </c>
      <c r="J24" t="s">
        <v>162</v>
      </c>
      <c r="K24" t="s">
        <v>98</v>
      </c>
      <c r="L24" s="1">
        <v>41393</v>
      </c>
      <c r="M24" t="s">
        <v>80</v>
      </c>
      <c r="N24" t="s">
        <v>81</v>
      </c>
      <c r="R24" t="s">
        <v>163</v>
      </c>
      <c r="S24" t="b">
        <v>0</v>
      </c>
      <c r="T24" s="1">
        <v>45293</v>
      </c>
      <c r="U24" s="2">
        <f>HYPERLINK("https://sbirkapp.gov.cz/detail/SPPEPHCA3QPIBDYO", "https://sbirkapp.gov.cz/detail/SPPEPHCA3QPIBDYO")</f>
        <v>0</v>
      </c>
      <c r="V24" t="s">
        <v>164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165</v>
      </c>
      <c r="F25" t="s">
        <v>28</v>
      </c>
      <c r="G25" t="s">
        <v>166</v>
      </c>
      <c r="H25" s="1">
        <v>42705</v>
      </c>
      <c r="I25" s="1">
        <v>44750.39910838574</v>
      </c>
      <c r="J25" t="s">
        <v>167</v>
      </c>
      <c r="K25" t="s">
        <v>98</v>
      </c>
      <c r="L25" s="1">
        <v>42705</v>
      </c>
      <c r="M25" t="s">
        <v>168</v>
      </c>
      <c r="N25" t="s">
        <v>169</v>
      </c>
      <c r="S25" t="b">
        <v>1</v>
      </c>
      <c r="U25" s="2">
        <f>HYPERLINK("https://sbirkapp.gov.cz/detail/SPPTMUK7J6QQNWHQ", "https://sbirkapp.gov.cz/detail/SPPTMUK7J6QQNWHQ")</f>
        <v>0</v>
      </c>
      <c r="V25" t="s">
        <v>170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171</v>
      </c>
      <c r="F26" t="s">
        <v>28</v>
      </c>
      <c r="G26" t="s">
        <v>172</v>
      </c>
      <c r="H26" s="1">
        <v>42837</v>
      </c>
      <c r="I26" s="1">
        <v>44750.39909399021</v>
      </c>
      <c r="J26" t="s">
        <v>173</v>
      </c>
      <c r="K26" t="s">
        <v>98</v>
      </c>
      <c r="L26" s="1">
        <v>42837</v>
      </c>
      <c r="M26" t="s">
        <v>174</v>
      </c>
      <c r="N26" t="s">
        <v>175</v>
      </c>
      <c r="S26" t="b">
        <v>1</v>
      </c>
      <c r="U26" s="2">
        <f>HYPERLINK("https://sbirkapp.gov.cz/detail/SPPBCIC2XTKFQ3DI", "https://sbirkapp.gov.cz/detail/SPPBCIC2XTKFQ3DI")</f>
        <v>0</v>
      </c>
      <c r="V26" t="s">
        <v>176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177</v>
      </c>
      <c r="F27" t="s">
        <v>28</v>
      </c>
      <c r="G27" t="s">
        <v>178</v>
      </c>
      <c r="H27" s="1">
        <v>38422</v>
      </c>
      <c r="I27" s="1">
        <v>44749.59208975887</v>
      </c>
      <c r="J27" t="s">
        <v>179</v>
      </c>
      <c r="K27" t="s">
        <v>98</v>
      </c>
      <c r="L27" s="1">
        <v>38422</v>
      </c>
      <c r="M27" t="s">
        <v>180</v>
      </c>
      <c r="N27" t="s">
        <v>181</v>
      </c>
      <c r="S27" t="b">
        <v>1</v>
      </c>
      <c r="U27" s="2">
        <f>HYPERLINK("https://sbirkapp.gov.cz/detail/SPPOK4RLPAPWH3UG", "https://sbirkapp.gov.cz/detail/SPPOK4RLPAPWH3UG")</f>
        <v>0</v>
      </c>
      <c r="V27" t="s">
        <v>182</v>
      </c>
      <c r="W2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2026-05-25T06:06:41Z</dcterms:created>
  <dcterms:modified xsi:type="dcterms:W3CDTF">2026-05-25T06:06:41Z</dcterms:modified>
</cp:coreProperties>
</file>