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<sst xmlns="http://schemas.openxmlformats.org/spreadsheetml/2006/main" count="393" uniqueCount="175">
  <si>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</si>
  <si>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</si>
  <si>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</si>
  <si>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</si>
  <si>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</si>
  <si>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</si>
  <si>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</si>
  <si>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</si>
  <si>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</si>
  <si>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</si>
  <si>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</si>
  <si>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</si>
  <si>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</si>
  <si>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</si>
  <si>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</si>
  <si>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</si>
  <si>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</si>
  <si>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</si>
  <si>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</si>
  <si>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</si>
  <si>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</si>
  <si>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</si>
  <si>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</si>
  <si>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Loštice</t>
  </si>
  <si>
    <t>00302945</t>
  </si>
  <si>
    <t>wneb267</t>
  </si>
  <si>
    <t>Olomoucký kraj</t>
  </si>
  <si>
    <t>1/2026</t>
  </si>
  <si>
    <t>Obecně závazná vyhláška</t>
  </si>
  <si>
    <t>Obecně závazná vyhláška města Loštice o nočním klidu</t>
  </si>
  <si>
    <t>2026-04-15</t>
  </si>
  <si>
    <t>Běžný</t>
  </si>
  <si>
    <t>noční klid</t>
  </si>
  <si>
    <t>zákon č. 251/2016 Sb., o některých přestupcích - § 5 odst. 7</t>
  </si>
  <si>
    <t>1/2025: o nočním klidu</t>
  </si>
  <si>
    <t>1672589506</t>
  </si>
  <si>
    <t>1/2025</t>
  </si>
  <si>
    <t>o nočním klidu</t>
  </si>
  <si>
    <t>2025-06-05</t>
  </si>
  <si>
    <t>2/2024: o nočním klidu</t>
  </si>
  <si>
    <t>1/2026: Obecně závazná vyhláška města Loštice o nočním klidu</t>
  </si>
  <si>
    <t>1528178894</t>
  </si>
  <si>
    <t>5/2024</t>
  </si>
  <si>
    <t>Nařízení</t>
  </si>
  <si>
    <t>o placeném parkování v Lošticích</t>
  </si>
  <si>
    <t>2025-01-01</t>
  </si>
  <si>
    <t xml:space="preserve">pozemní komunikace - zpoplatnění stání a odstavení </t>
  </si>
  <si>
    <t xml:space="preserve">zákon č. 13/1997 Sb., o pozemních komunikacích - § 23 odst. 1 </t>
  </si>
  <si>
    <t>1435758648</t>
  </si>
  <si>
    <t>4/2024</t>
  </si>
  <si>
    <t>o zákazu konzumace alkoholických nápojů na veřejném prostranství</t>
  </si>
  <si>
    <t>2024-07-25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</si>
  <si>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</si>
  <si>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</si>
  <si>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1/2013: o zákazu konzumace alkoholických nápojů na veřejných prostranstvích</t>
  </si>
  <si>
    <t>1383926312</t>
  </si>
  <si>
    <t>3/2024</t>
  </si>
  <si>
    <t xml:space="preserve">kterou se vydává požární řád města </t>
  </si>
  <si>
    <t>2024-07-24</t>
  </si>
  <si>
    <t>požární ochrana - požární řád</t>
  </si>
  <si>
    <t>zákon č. 133/1985 Sb., o požární ochraně - § 29 odst. 1 písm. o) bod 1</t>
  </si>
  <si>
    <t>1383288826</t>
  </si>
  <si>
    <t>2/2024</t>
  </si>
  <si>
    <t>2024-04-01</t>
  </si>
  <si>
    <t>3/2023: Obecně závazná vyhláška města Loštice, o nočním klidu</t>
  </si>
  <si>
    <t>1328687436</t>
  </si>
  <si>
    <t>1/2024</t>
  </si>
  <si>
    <t>o místním poplatku ze vstupného</t>
  </si>
  <si>
    <t>místní poplatek ze vstupného</t>
  </si>
  <si>
    <t>zákon č. 565/1990 Sb., o místních poplatcích - § 14 - ze vstupného</t>
  </si>
  <si>
    <t>7/2023: Obecně závazná vyhláška města Loštice o místním poplatku ze vstupného</t>
  </si>
  <si>
    <t>1328685824</t>
  </si>
  <si>
    <t>18/2002</t>
  </si>
  <si>
    <t>VÝMAZ</t>
  </si>
  <si>
    <t>-</t>
  </si>
  <si>
    <t>1288877565</t>
  </si>
  <si>
    <t>4/2019</t>
  </si>
  <si>
    <t>kterou se stanovují pravidla pro pohyb psů na veřejném prostranství</t>
  </si>
  <si>
    <t>2019-10-22</t>
  </si>
  <si>
    <t>Dle přechodného ustanovení</t>
  </si>
  <si>
    <t>pohyb psů; veřejný pořádek - jiné</t>
  </si>
  <si>
    <t>zákon č. 246/1992 Sb., na ochranu zvířat proti týrání - § 24 odst. 2; zákon č. 128/2000 Sb., o obcích - § 10 písm. a) - jiné</t>
  </si>
  <si>
    <t>1288868648</t>
  </si>
  <si>
    <t>2/2018</t>
  </si>
  <si>
    <t>kterou se stanoví část společného školského obvodu základní školy</t>
  </si>
  <si>
    <t>2018-07-27</t>
  </si>
  <si>
    <t>školské obvody - základní školy</t>
  </si>
  <si>
    <t>zákon č. 561/2004 Sb., školský zákon - § 178 odst. 2 písm. c)</t>
  </si>
  <si>
    <t>1288860526</t>
  </si>
  <si>
    <t>1/2018</t>
  </si>
  <si>
    <t>1288856426</t>
  </si>
  <si>
    <t>1/2013</t>
  </si>
  <si>
    <t>o zákazu konzumace alkoholických nápojů na veřejných prostranstvích</t>
  </si>
  <si>
    <t>2013-04-11</t>
  </si>
  <si>
    <t>veřejný pořádek - konzumace alkoholu</t>
  </si>
  <si>
    <t>zákon č. 128/2000 Sb., o obcích - § 10 písm. a) - konzumace alkoholu</t>
  </si>
  <si>
    <t>4/2024: o zákazu konzumace alkoholických nápojů na veřejném prostranství; 4/2024: o zákazu konzumace alkoholických nápojů na veřejném prostranství</t>
  </si>
  <si>
    <t>1288851623</t>
  </si>
  <si>
    <t>10/2023</t>
  </si>
  <si>
    <t>Obecně závazná vyhláška města Loštice o stanovení obecního systému odpadového hospodářství</t>
  </si>
  <si>
    <t>2024-01-01</t>
  </si>
  <si>
    <t>systém odpadového hospodářství</t>
  </si>
  <si>
    <t>zákon č. 541/2020 Sb., o odpadech - § 59 odst. 4</t>
  </si>
  <si>
    <t>4/2022: Obecně závazná vyhláška města Loštice o stanovení obecního systému odpadového hospodářství</t>
  </si>
  <si>
    <t>1288023357</t>
  </si>
  <si>
    <t>9/2023</t>
  </si>
  <si>
    <t>Obecně závazná vyhláška města Loštice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</si>
  <si>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</si>
  <si>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</si>
  <si>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4/2023: o místním poplatku za odkládání komunálního odpadu z nemovité věci</t>
  </si>
  <si>
    <t>1288020522</t>
  </si>
  <si>
    <t>8/2023</t>
  </si>
  <si>
    <t>Obecně závazná vyhláška města Loštice o místním poplatku ze psů</t>
  </si>
  <si>
    <t>místní poplatek ze psů</t>
  </si>
  <si>
    <t>zákon č. 565/1990 Sb., o místních poplatcích - § 14 - ze psů</t>
  </si>
  <si>
    <t>1288018014</t>
  </si>
  <si>
    <t>7/2023</t>
  </si>
  <si>
    <t>Obecně závazná vyhláška města Loštice o místním poplatku ze vstupného</t>
  </si>
  <si>
    <t>1/2024: o místním poplatku ze vstupného</t>
  </si>
  <si>
    <t>1288015497</t>
  </si>
  <si>
    <t>6/2023</t>
  </si>
  <si>
    <t>Obecně závazná vyhláška města Loštice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</si>
  <si>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</si>
  <si>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</si>
  <si>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1288012425</t>
  </si>
  <si>
    <t>5/2023</t>
  </si>
  <si>
    <t>Obecně závazná vyhláška města Loštice o místním poplatku z pobytu</t>
  </si>
  <si>
    <t>místní poplatek z pobytu</t>
  </si>
  <si>
    <t>zákon č. 565/1990 Sb., o místních poplatcích - § 14 - z pobytu</t>
  </si>
  <si>
    <t>1288006926</t>
  </si>
  <si>
    <t>4/2023</t>
  </si>
  <si>
    <t>o místním poplatku za odkládání komunálního odpadu z nemovité věci</t>
  </si>
  <si>
    <t>5/2022: Obecně závazná vyhláška města Loštice o místním poplatku za odkládání komunálního odpadu z nemovité věci</t>
  </si>
  <si>
    <t>9/2023: Obecně závazná vyhláška města Loštice o místním poplatku za odkládání komunálního odpadu z nemovité věci</t>
  </si>
  <si>
    <t>1266876249</t>
  </si>
  <si>
    <t>3/2023</t>
  </si>
  <si>
    <t>Obecně závazná vyhláška města Loštice, o nočním klidu</t>
  </si>
  <si>
    <t>2023-06-30</t>
  </si>
  <si>
    <t>1/2023: Obecně závazná vyhláška města Loštice o nočním klidu</t>
  </si>
  <si>
    <t>1209704233</t>
  </si>
  <si>
    <t>2/2023</t>
  </si>
  <si>
    <t>Obecně závazná vyhláška města o zřízení městské policie</t>
  </si>
  <si>
    <t>2023-04-12</t>
  </si>
  <si>
    <t>obecní policie</t>
  </si>
  <si>
    <t xml:space="preserve">zákon č. 553/1991 Sb., o obecní policii - § 1 odst. 1 </t>
  </si>
  <si>
    <t>1166720203</t>
  </si>
  <si>
    <t>1/2023</t>
  </si>
  <si>
    <t>1/2022: Obecně závazná vyhláška města Loštice, o nočním klidu</t>
  </si>
  <si>
    <t>1166697578</t>
  </si>
  <si>
    <t>5/2022</t>
  </si>
  <si>
    <t>2023-01-01</t>
  </si>
  <si>
    <t>1113156793</t>
  </si>
  <si>
    <t>4/2022</t>
  </si>
  <si>
    <t>3/2022: Obecně závazná vyhláška města Loštice o stanovení obecního systému odpadového hospodářství</t>
  </si>
  <si>
    <t>10/2023: Obecně závazná vyhláška města Loštice o stanovení obecního systému odpadového hospodářství</t>
  </si>
  <si>
    <t>1113137188</t>
  </si>
  <si>
    <t>3/2022</t>
  </si>
  <si>
    <t>2022-10-01</t>
  </si>
  <si>
    <t>1081962479</t>
  </si>
  <si>
    <t>2/2022</t>
  </si>
  <si>
    <t>Nařízení, kterým se zakazují některé formy prodeje zboží a poskytování služeb v energetických odvětvích</t>
  </si>
  <si>
    <t>regulace prodeje zboží nebo poskytování služeb v energetických odvětvích</t>
  </si>
  <si>
    <t>zákon č. 458/2000 Sb., energetický zákon - § 11p</t>
  </si>
  <si>
    <t>4/2014: Tržní řád</t>
  </si>
  <si>
    <t>1080134444</t>
  </si>
  <si>
    <t>4/2014</t>
  </si>
  <si>
    <t>Tržní řád</t>
  </si>
  <si>
    <t>2014-12-31</t>
  </si>
  <si>
    <t>regulace prodeje zboží a nabízení služeb - tržní řád</t>
  </si>
  <si>
    <t xml:space="preserve">zákon č. 455/1991 Sb., živnostenský zákon - § 18 odst. 1 </t>
  </si>
  <si>
    <t>2/2022: Nařízení, kterým se zakazují některé formy prodeje zboží a poskytování služeb v energetických odvětvích; 2/2022: Nařízení, kterým se zakazují některé formy prodeje zboží a poskytování služeb v energetických odvětvích; 2/2022: Nařízení, kterým se zakazují některé formy prodeje zboží a poskytování služeb v energetických odvětvích</t>
  </si>
  <si>
    <t>1080132771</t>
  </si>
  <si>
    <t>1/2022</t>
  </si>
  <si>
    <t>2022-04-08</t>
  </si>
  <si>
    <t>1018446622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</si>
</sst>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19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46111</v>
      </c>
      <c r="I2" s="1">
        <v>46112.52999567927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HYPERLINK("https://sbirkapp.gov.cz/detail/SPPX4HINHRK45DNO", "https://sbirkapp.gov.cz/detail/SPPX4HINHRK45DNO")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45798</v>
      </c>
      <c r="I3" s="1">
        <v>45798.7596747856</v>
      </c>
      <c r="J3" t="s">
        <v>38</v>
      </c>
      <c r="K3" t="s">
        <v>31</v>
      </c>
      <c r="M3" t="s">
        <v>32</v>
      </c>
      <c r="N3" t="s">
        <v>33</v>
      </c>
      <c r="P3" t="s">
        <v>39</v>
      </c>
      <c r="R3" t="s">
        <v>40</v>
      </c>
      <c r="S3" t="b">
        <v>0</v>
      </c>
      <c r="T3" s="1">
        <v>46127</v>
      </c>
      <c r="U3" s="2">
        <f>HYPERLINK("https://sbirkapp.gov.cz/detail/SPPM6K3VEYR7V2UE", "https://sbirkapp.gov.cz/detail/SPPM6K3VEYR7V2UE")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43</v>
      </c>
      <c r="G4" t="s">
        <v>44</v>
      </c>
      <c r="H4" s="1">
        <v>45600</v>
      </c>
      <c r="I4" s="1">
        <v>45603.3252760627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HYPERLINK("https://sbirkapp.gov.cz/detail/SPPQVCSJZKNSQOVW", "https://sbirkapp.gov.cz/detail/SPPQVCSJZKNSQOVW")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45467</v>
      </c>
      <c r="I5" s="1">
        <v>45483.38878713255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HYPERLINK("https://sbirkapp.gov.cz/detail/SPP3EGVWBAYDQWCC", "https://sbirkapp.gov.cz/detail/SPP3EGVWBAYDQWCC")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45467</v>
      </c>
      <c r="I6" s="1">
        <v>45482.46693317848</v>
      </c>
      <c r="J6" t="s">
        <v>58</v>
      </c>
      <c r="K6" t="s">
        <v>31</v>
      </c>
      <c r="M6" t="s">
        <v>59</v>
      </c>
      <c r="N6" t="s">
        <v>60</v>
      </c>
      <c r="S6" t="b">
        <v>1</v>
      </c>
      <c r="U6" s="2">
        <f>HYPERLINK("https://sbirkapp.gov.cz/detail/SPPFU5T7VOM7FDNA", "https://sbirkapp.gov.cz/detail/SPPFU5T7VOM7FDNA")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37</v>
      </c>
      <c r="H7" s="1">
        <v>45362</v>
      </c>
      <c r="I7" s="1">
        <v>45364.34565646842</v>
      </c>
      <c r="J7" t="s">
        <v>63</v>
      </c>
      <c r="K7" t="s">
        <v>31</v>
      </c>
      <c r="M7" t="s">
        <v>32</v>
      </c>
      <c r="N7" t="s">
        <v>33</v>
      </c>
      <c r="P7" t="s">
        <v>64</v>
      </c>
      <c r="R7" t="s">
        <v>34</v>
      </c>
      <c r="S7" t="b">
        <v>0</v>
      </c>
      <c r="T7" s="1">
        <v>45813</v>
      </c>
      <c r="U7" s="2">
        <f>HYPERLINK("https://sbirkapp.gov.cz/detail/SPPTRXXVUXPJR742", "https://sbirkapp.gov.cz/detail/SPPTRXXVUXPJR742")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45362</v>
      </c>
      <c r="I8" s="1">
        <v>45364.34402127341</v>
      </c>
      <c r="J8" t="s">
        <v>63</v>
      </c>
      <c r="K8" t="s">
        <v>31</v>
      </c>
      <c r="M8" t="s">
        <v>68</v>
      </c>
      <c r="N8" t="s">
        <v>69</v>
      </c>
      <c r="P8" t="s">
        <v>70</v>
      </c>
      <c r="S8" t="b">
        <v>1</v>
      </c>
      <c r="U8" s="2">
        <f>HYPERLINK("https://sbirkapp.gov.cz/detail/SPPOLMVTDVKHGTQG", "https://sbirkapp.gov.cz/detail/SPPOLMVTDVKHGTQG")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73</v>
      </c>
      <c r="G9" t="s">
        <v>74</v>
      </c>
      <c r="H9" t="s">
        <v>74</v>
      </c>
      <c r="I9" t="s">
        <v>74</v>
      </c>
      <c r="J9" t="s">
        <v>74</v>
      </c>
      <c r="K9" t="s">
        <v>74</v>
      </c>
      <c r="L9" t="s">
        <v>74</v>
      </c>
      <c r="M9" t="s">
        <v>74</v>
      </c>
      <c r="N9" t="s">
        <v>74</v>
      </c>
      <c r="O9" t="s">
        <v>74</v>
      </c>
      <c r="P9" t="s">
        <v>74</v>
      </c>
      <c r="Q9" t="s">
        <v>74</v>
      </c>
      <c r="R9" t="s">
        <v>74</v>
      </c>
      <c r="S9" t="s">
        <v>74</v>
      </c>
      <c r="T9" t="s">
        <v>74</v>
      </c>
      <c r="U9" t="s">
        <v>74</v>
      </c>
      <c r="V9" t="s">
        <v>75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43745</v>
      </c>
      <c r="I10" s="1">
        <v>45280.58828720839</v>
      </c>
      <c r="J10" t="s">
        <v>78</v>
      </c>
      <c r="K10" t="s">
        <v>79</v>
      </c>
      <c r="L10" s="1">
        <v>43745</v>
      </c>
      <c r="M10" t="s">
        <v>80</v>
      </c>
      <c r="N10" t="s">
        <v>81</v>
      </c>
      <c r="S10" t="b">
        <v>1</v>
      </c>
      <c r="U10" s="2">
        <f>HYPERLINK("https://sbirkapp.gov.cz/detail/SPPTPFGNWFMMDTSE", "https://sbirkapp.gov.cz/detail/SPPTPFGNWFMMDTSE")</f>
        <v>0</v>
      </c>
      <c r="V10" t="s">
        <v>82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43293</v>
      </c>
      <c r="I11" s="1">
        <v>45280.5842139579</v>
      </c>
      <c r="J11" t="s">
        <v>85</v>
      </c>
      <c r="K11" t="s">
        <v>79</v>
      </c>
      <c r="L11" s="1">
        <v>43293</v>
      </c>
      <c r="M11" t="s">
        <v>86</v>
      </c>
      <c r="N11" t="s">
        <v>87</v>
      </c>
      <c r="S11" t="b">
        <v>1</v>
      </c>
      <c r="U11" s="2">
        <f>HYPERLINK("https://sbirkapp.gov.cz/detail/SPPDXBNGPJQAJWSM", "https://sbirkapp.gov.cz/detail/SPPDXBNGPJQAJWSM")</f>
        <v>0</v>
      </c>
      <c r="V11" t="s">
        <v>88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84</v>
      </c>
      <c r="H12" s="1">
        <v>43293</v>
      </c>
      <c r="I12" s="1">
        <v>45280.57984340467</v>
      </c>
      <c r="J12" t="s">
        <v>85</v>
      </c>
      <c r="K12" t="s">
        <v>79</v>
      </c>
      <c r="L12" s="1">
        <v>43293</v>
      </c>
      <c r="M12" t="s">
        <v>86</v>
      </c>
      <c r="N12" t="s">
        <v>87</v>
      </c>
      <c r="S12" t="b">
        <v>1</v>
      </c>
      <c r="U12" s="2">
        <f>HYPERLINK("https://sbirkapp.gov.cz/detail/SPPAZLQJU275Z2MU", "https://sbirkapp.gov.cz/detail/SPPAZLQJU275Z2MU")</f>
        <v>0</v>
      </c>
      <c r="V12" t="s">
        <v>90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92</v>
      </c>
      <c r="H13" s="1">
        <v>41359</v>
      </c>
      <c r="I13" s="1">
        <v>45280.57594478468</v>
      </c>
      <c r="J13" t="s">
        <v>93</v>
      </c>
      <c r="K13" t="s">
        <v>79</v>
      </c>
      <c r="L13" s="1">
        <v>41359</v>
      </c>
      <c r="M13" t="s">
        <v>94</v>
      </c>
      <c r="N13" t="s">
        <v>95</v>
      </c>
      <c r="R13" t="s">
        <v>96</v>
      </c>
      <c r="S13" t="b">
        <v>0</v>
      </c>
      <c r="T13" s="1">
        <v>45498</v>
      </c>
      <c r="U13" s="2">
        <f>HYPERLINK("https://sbirkapp.gov.cz/detail/SPPMXCXGWUPY7F7G", "https://sbirkapp.gov.cz/detail/SPPMXCXGWUPY7F7G")</f>
        <v>0</v>
      </c>
      <c r="V13" t="s">
        <v>97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99</v>
      </c>
      <c r="H14" s="1">
        <v>45278</v>
      </c>
      <c r="I14" s="1">
        <v>45279.42337770489</v>
      </c>
      <c r="J14" t="s">
        <v>100</v>
      </c>
      <c r="K14" t="s">
        <v>31</v>
      </c>
      <c r="M14" t="s">
        <v>101</v>
      </c>
      <c r="N14" t="s">
        <v>102</v>
      </c>
      <c r="P14" t="s">
        <v>103</v>
      </c>
      <c r="S14" t="b">
        <v>1</v>
      </c>
      <c r="U14" s="2">
        <f>HYPERLINK("https://sbirkapp.gov.cz/detail/SPPQZWBIBHS37ULA", "https://sbirkapp.gov.cz/detail/SPPQZWBIBHS37ULA")</f>
        <v>0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45278</v>
      </c>
      <c r="I15" s="1">
        <v>45279.4210479437</v>
      </c>
      <c r="J15" t="s">
        <v>100</v>
      </c>
      <c r="K15" t="s">
        <v>31</v>
      </c>
      <c r="M15" t="s">
        <v>107</v>
      </c>
      <c r="N15" t="s">
        <v>108</v>
      </c>
      <c r="P15" t="s">
        <v>109</v>
      </c>
      <c r="S15" t="b">
        <v>1</v>
      </c>
      <c r="U15" s="2">
        <f>HYPERLINK("https://sbirkapp.gov.cz/detail/SPP6VL3DP3P5ONVU", "https://sbirkapp.gov.cz/detail/SPP6VL3DP3P5ONVU")</f>
        <v>0</v>
      </c>
      <c r="V15" t="s">
        <v>110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28</v>
      </c>
      <c r="G16" t="s">
        <v>112</v>
      </c>
      <c r="H16" s="1">
        <v>45278</v>
      </c>
      <c r="I16" s="1">
        <v>45279.41817200789</v>
      </c>
      <c r="J16" t="s">
        <v>100</v>
      </c>
      <c r="K16" t="s">
        <v>31</v>
      </c>
      <c r="M16" t="s">
        <v>113</v>
      </c>
      <c r="N16" t="s">
        <v>114</v>
      </c>
      <c r="S16" t="b">
        <v>1</v>
      </c>
      <c r="U16" s="2">
        <f>HYPERLINK("https://sbirkapp.gov.cz/detail/SPPLPDDXJCNIIQLK", "https://sbirkapp.gov.cz/detail/SPPLPDDXJCNIIQLK")</f>
        <v>0</v>
      </c>
      <c r="V16" t="s">
        <v>115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28</v>
      </c>
      <c r="G17" t="s">
        <v>117</v>
      </c>
      <c r="H17" s="1">
        <v>45278</v>
      </c>
      <c r="I17" s="1">
        <v>45279.4170604687</v>
      </c>
      <c r="J17" t="s">
        <v>100</v>
      </c>
      <c r="K17" t="s">
        <v>31</v>
      </c>
      <c r="M17" t="s">
        <v>68</v>
      </c>
      <c r="N17" t="s">
        <v>69</v>
      </c>
      <c r="R17" t="s">
        <v>118</v>
      </c>
      <c r="S17" t="b">
        <v>0</v>
      </c>
      <c r="T17" s="1">
        <v>45383</v>
      </c>
      <c r="U17" s="2">
        <f>HYPERLINK("https://sbirkapp.gov.cz/detail/SPPPHGHH5AHXYFQ4", "https://sbirkapp.gov.cz/detail/SPPPHGHH5AHXYFQ4")</f>
        <v>0</v>
      </c>
      <c r="V17" t="s">
        <v>119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120</v>
      </c>
      <c r="F18" t="s">
        <v>28</v>
      </c>
      <c r="G18" t="s">
        <v>121</v>
      </c>
      <c r="H18" s="1">
        <v>45278</v>
      </c>
      <c r="I18" s="1">
        <v>45279.41580777685</v>
      </c>
      <c r="J18" t="s">
        <v>100</v>
      </c>
      <c r="K18" t="s">
        <v>31</v>
      </c>
      <c r="M18" t="s">
        <v>122</v>
      </c>
      <c r="N18" t="s">
        <v>123</v>
      </c>
      <c r="S18" t="b">
        <v>1</v>
      </c>
      <c r="U18" s="2">
        <f>HYPERLINK("https://sbirkapp.gov.cz/detail/SPPKHMNVUD5PB44I", "https://sbirkapp.gov.cz/detail/SPPKHMNVUD5PB44I")</f>
        <v>0</v>
      </c>
      <c r="V18" t="s">
        <v>124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125</v>
      </c>
      <c r="F19" t="s">
        <v>28</v>
      </c>
      <c r="G19" t="s">
        <v>126</v>
      </c>
      <c r="H19" s="1">
        <v>45278</v>
      </c>
      <c r="I19" s="1">
        <v>45279.41310987153</v>
      </c>
      <c r="J19" t="s">
        <v>100</v>
      </c>
      <c r="K19" t="s">
        <v>31</v>
      </c>
      <c r="M19" t="s">
        <v>127</v>
      </c>
      <c r="N19" t="s">
        <v>128</v>
      </c>
      <c r="S19" t="b">
        <v>1</v>
      </c>
      <c r="U19" s="2">
        <f>HYPERLINK("https://sbirkapp.gov.cz/detail/SPPGF4REBTMBKUSK", "https://sbirkapp.gov.cz/detail/SPPGF4REBTMBKUSK")</f>
        <v>0</v>
      </c>
      <c r="V19" t="s">
        <v>129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130</v>
      </c>
      <c r="F20" t="s">
        <v>28</v>
      </c>
      <c r="G20" t="s">
        <v>131</v>
      </c>
      <c r="H20" s="1">
        <v>45236</v>
      </c>
      <c r="I20" s="1">
        <v>45237.38751033013</v>
      </c>
      <c r="J20" t="s">
        <v>100</v>
      </c>
      <c r="K20" t="s">
        <v>31</v>
      </c>
      <c r="M20" t="s">
        <v>107</v>
      </c>
      <c r="N20" t="s">
        <v>108</v>
      </c>
      <c r="P20" t="s">
        <v>132</v>
      </c>
      <c r="R20" t="s">
        <v>133</v>
      </c>
      <c r="S20" t="b">
        <v>0</v>
      </c>
      <c r="T20" s="1">
        <v>45292</v>
      </c>
      <c r="U20" s="2">
        <f>HYPERLINK("https://sbirkapp.gov.cz/detail/SPPI7HSHNHJFGI64", "https://sbirkapp.gov.cz/detail/SPPI7HSHNHJFGI64")</f>
        <v>0</v>
      </c>
      <c r="V20" t="s">
        <v>134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135</v>
      </c>
      <c r="F21" t="s">
        <v>28</v>
      </c>
      <c r="G21" t="s">
        <v>136</v>
      </c>
      <c r="H21" s="1">
        <v>45105</v>
      </c>
      <c r="I21" s="1">
        <v>45106.42025551619</v>
      </c>
      <c r="J21" t="s">
        <v>137</v>
      </c>
      <c r="K21" t="s">
        <v>31</v>
      </c>
      <c r="M21" t="s">
        <v>32</v>
      </c>
      <c r="N21" t="s">
        <v>33</v>
      </c>
      <c r="P21" t="s">
        <v>138</v>
      </c>
      <c r="R21" t="s">
        <v>39</v>
      </c>
      <c r="S21" t="b">
        <v>0</v>
      </c>
      <c r="T21" s="1">
        <v>45383</v>
      </c>
      <c r="U21" s="2">
        <f>HYPERLINK("https://sbirkapp.gov.cz/detail/SPPGPQCXTCLAQQ2I", "https://sbirkapp.gov.cz/detail/SPPGPQCXTCLAQQ2I")</f>
        <v>0</v>
      </c>
      <c r="V21" t="s">
        <v>139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140</v>
      </c>
      <c r="F22" t="s">
        <v>28</v>
      </c>
      <c r="G22" t="s">
        <v>141</v>
      </c>
      <c r="H22" s="1">
        <v>45012</v>
      </c>
      <c r="I22" s="1">
        <v>45013.4043712892</v>
      </c>
      <c r="J22" t="s">
        <v>142</v>
      </c>
      <c r="K22" t="s">
        <v>31</v>
      </c>
      <c r="M22" t="s">
        <v>143</v>
      </c>
      <c r="N22" t="s">
        <v>144</v>
      </c>
      <c r="S22" t="b">
        <v>1</v>
      </c>
      <c r="U22" s="2">
        <f>HYPERLINK("https://sbirkapp.gov.cz/detail/SPP3UES2A45W3K3C", "https://sbirkapp.gov.cz/detail/SPP3UES2A45W3K3C")</f>
        <v>0</v>
      </c>
      <c r="V22" t="s">
        <v>145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146</v>
      </c>
      <c r="F23" t="s">
        <v>28</v>
      </c>
      <c r="G23" t="s">
        <v>29</v>
      </c>
      <c r="H23" s="1">
        <v>45012</v>
      </c>
      <c r="I23" s="1">
        <v>45013.38132207779</v>
      </c>
      <c r="J23" t="s">
        <v>142</v>
      </c>
      <c r="K23" t="s">
        <v>31</v>
      </c>
      <c r="M23" t="s">
        <v>32</v>
      </c>
      <c r="N23" t="s">
        <v>33</v>
      </c>
      <c r="P23" t="s">
        <v>147</v>
      </c>
      <c r="R23" t="s">
        <v>64</v>
      </c>
      <c r="S23" t="b">
        <v>0</v>
      </c>
      <c r="T23" s="1">
        <v>45107</v>
      </c>
      <c r="U23" s="2">
        <f>HYPERLINK("https://sbirkapp.gov.cz/detail/SPPX3WXCFV7J6BTI", "https://sbirkapp.gov.cz/detail/SPPX3WXCFV7J6BTI")</f>
        <v>0</v>
      </c>
      <c r="V23" t="s">
        <v>148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149</v>
      </c>
      <c r="F24" t="s">
        <v>28</v>
      </c>
      <c r="G24" t="s">
        <v>106</v>
      </c>
      <c r="H24" s="1">
        <v>44900</v>
      </c>
      <c r="I24" s="1">
        <v>44902.41949938913</v>
      </c>
      <c r="J24" t="s">
        <v>150</v>
      </c>
      <c r="K24" t="s">
        <v>31</v>
      </c>
      <c r="M24" t="s">
        <v>107</v>
      </c>
      <c r="N24" t="s">
        <v>108</v>
      </c>
      <c r="R24" t="s">
        <v>109</v>
      </c>
      <c r="S24" t="b">
        <v>0</v>
      </c>
      <c r="T24" s="1">
        <v>45292</v>
      </c>
      <c r="U24" s="2">
        <f>HYPERLINK("https://sbirkapp.gov.cz/detail/SPP4TSJCOMGGUC72", "https://sbirkapp.gov.cz/detail/SPP4TSJCOMGGUC72")</f>
        <v>0</v>
      </c>
      <c r="V24" t="s">
        <v>151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152</v>
      </c>
      <c r="F25" t="s">
        <v>28</v>
      </c>
      <c r="G25" t="s">
        <v>99</v>
      </c>
      <c r="H25" s="1">
        <v>44900</v>
      </c>
      <c r="I25" s="1">
        <v>44902.40358999893</v>
      </c>
      <c r="J25" t="s">
        <v>150</v>
      </c>
      <c r="K25" t="s">
        <v>31</v>
      </c>
      <c r="M25" t="s">
        <v>101</v>
      </c>
      <c r="N25" t="s">
        <v>102</v>
      </c>
      <c r="P25" t="s">
        <v>153</v>
      </c>
      <c r="R25" t="s">
        <v>154</v>
      </c>
      <c r="S25" t="b">
        <v>0</v>
      </c>
      <c r="T25" s="1">
        <v>45292</v>
      </c>
      <c r="U25" s="2">
        <f>HYPERLINK("https://sbirkapp.gov.cz/detail/SPPAK2UCEIKZM74M", "https://sbirkapp.gov.cz/detail/SPPAK2UCEIKZM74M")</f>
        <v>0</v>
      </c>
      <c r="V25" t="s">
        <v>155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156</v>
      </c>
      <c r="F26" t="s">
        <v>28</v>
      </c>
      <c r="G26" t="s">
        <v>99</v>
      </c>
      <c r="H26" s="1">
        <v>44816</v>
      </c>
      <c r="I26" s="1">
        <v>44817.34249976692</v>
      </c>
      <c r="J26" t="s">
        <v>157</v>
      </c>
      <c r="K26" t="s">
        <v>31</v>
      </c>
      <c r="M26" t="s">
        <v>101</v>
      </c>
      <c r="N26" t="s">
        <v>102</v>
      </c>
      <c r="R26" t="s">
        <v>103</v>
      </c>
      <c r="S26" t="b">
        <v>0</v>
      </c>
      <c r="T26" s="1">
        <v>44927</v>
      </c>
      <c r="U26" s="2">
        <f>HYPERLINK("https://sbirkapp.gov.cz/detail/SPPTGXZURPWBS5EQ", "https://sbirkapp.gov.cz/detail/SPPTGXZURPWBS5EQ")</f>
        <v>0</v>
      </c>
      <c r="V26" t="s">
        <v>158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159</v>
      </c>
      <c r="F27" t="s">
        <v>43</v>
      </c>
      <c r="G27" t="s">
        <v>160</v>
      </c>
      <c r="H27" s="1">
        <v>44802</v>
      </c>
      <c r="I27" s="1">
        <v>44811.6451358604</v>
      </c>
      <c r="J27" t="s">
        <v>157</v>
      </c>
      <c r="K27" t="s">
        <v>31</v>
      </c>
      <c r="M27" t="s">
        <v>161</v>
      </c>
      <c r="N27" t="s">
        <v>162</v>
      </c>
      <c r="O27" t="s">
        <v>163</v>
      </c>
      <c r="S27" t="b">
        <v>1</v>
      </c>
      <c r="U27" s="2">
        <f>HYPERLINK("https://sbirkapp.gov.cz/detail/SPP662GQGBZOLCWQ", "https://sbirkapp.gov.cz/detail/SPP662GQGBZOLCWQ")</f>
        <v>0</v>
      </c>
      <c r="V27" t="s">
        <v>164</v>
      </c>
      <c r="W27">
        <v>3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165</v>
      </c>
      <c r="F28" t="s">
        <v>43</v>
      </c>
      <c r="G28" t="s">
        <v>166</v>
      </c>
      <c r="H28" s="1">
        <v>41989</v>
      </c>
      <c r="I28" s="1">
        <v>44811.64251416274</v>
      </c>
      <c r="J28" t="s">
        <v>167</v>
      </c>
      <c r="K28" t="s">
        <v>79</v>
      </c>
      <c r="L28" s="1">
        <v>41989</v>
      </c>
      <c r="M28" t="s">
        <v>168</v>
      </c>
      <c r="N28" t="s">
        <v>169</v>
      </c>
      <c r="Q28" t="s">
        <v>170</v>
      </c>
      <c r="S28" t="b">
        <v>1</v>
      </c>
      <c r="U28" s="2">
        <f>HYPERLINK("https://sbirkapp.gov.cz/detail/SPPQ27DEQ2753JJ4", "https://sbirkapp.gov.cz/detail/SPPQ27DEQ2753JJ4")</f>
        <v>0</v>
      </c>
      <c r="V28" t="s">
        <v>171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172</v>
      </c>
      <c r="F29" t="s">
        <v>28</v>
      </c>
      <c r="G29" t="s">
        <v>136</v>
      </c>
      <c r="H29" s="1">
        <v>44641</v>
      </c>
      <c r="I29" s="1">
        <v>44644.3693216233</v>
      </c>
      <c r="J29" t="s">
        <v>173</v>
      </c>
      <c r="K29" t="s">
        <v>31</v>
      </c>
      <c r="M29" t="s">
        <v>32</v>
      </c>
      <c r="N29" t="s">
        <v>33</v>
      </c>
      <c r="R29" t="s">
        <v>138</v>
      </c>
      <c r="S29" t="b">
        <v>0</v>
      </c>
      <c r="T29" s="1">
        <v>45028</v>
      </c>
      <c r="U29" s="2">
        <f>HYPERLINK("https://sbirkapp.gov.cz/detail/SPPSGJLQGOFJS6U6", "https://sbirkapp.gov.cz/detail/SPPSGJLQGOFJS6U6")</f>
        <v>0</v>
      </c>
      <c r="V29" t="s">
        <v>174</v>
      </c>
      <c r="W2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2026-05-08T17:33:55Z</dcterms:created>
  <dcterms:modified xsi:type="dcterms:W3CDTF">2026-05-08T17:33:55Z</dcterms:modified>
</cp:coreProperties>
</file>