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<sst xmlns="http://schemas.openxmlformats.org/spreadsheetml/2006/main" count="359" uniqueCount="168">
  <si>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</si>
  <si>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</si>
  <si>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</si>
  <si>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</si>
  <si>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</si>
  <si>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</si>
  <si>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</si>
  <si>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</si>
  <si>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</si>
  <si>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</si>
  <si>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</si>
  <si>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</si>
  <si>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</si>
  <si>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</si>
  <si>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</si>
  <si>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</si>
  <si>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</si>
  <si>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</si>
  <si>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</si>
  <si>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</si>
  <si>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</si>
  <si>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</si>
  <si>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</si>
  <si>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Starovice</t>
  </si>
  <si>
    <t>00283584</t>
  </si>
  <si>
    <t>6qwbg6v</t>
  </si>
  <si>
    <t>Jihomoravský kraj</t>
  </si>
  <si>
    <t>1/2026</t>
  </si>
  <si>
    <t>Obecně závazná vyhláška</t>
  </si>
  <si>
    <t>o nočním klidu</t>
  </si>
  <si>
    <t>2026-05-12</t>
  </si>
  <si>
    <t>Běžný</t>
  </si>
  <si>
    <t>noční klid</t>
  </si>
  <si>
    <t>zákon č. 251/2016 Sb., o některých přestupcích - § 5 odst. 7</t>
  </si>
  <si>
    <t>1/2025: o nočním klidu</t>
  </si>
  <si>
    <t>1687409798</t>
  </si>
  <si>
    <t>1/2025</t>
  </si>
  <si>
    <t>2025-03-15</t>
  </si>
  <si>
    <t>1/2024: o nočním klidu</t>
  </si>
  <si>
    <t>1/2026: o nočním klidu; 1/2026: o nočním klidu</t>
  </si>
  <si>
    <t>1486923439</t>
  </si>
  <si>
    <t>6/2024</t>
  </si>
  <si>
    <t>kterou se zrušuje obecně závazná vyhláška</t>
  </si>
  <si>
    <t>2024-12-31</t>
  </si>
  <si>
    <t>zrušovací</t>
  </si>
  <si>
    <t>ústavní zákon č. 1/1993 Sb., Ústava České republiky - čl. 104 odst. 3 - zrušovací OZV</t>
  </si>
  <si>
    <t>2/2015: o místním poplatku za zhodnocení stavebního pozemku možností jeho připojení na stavbu vodovodu nebo kanalizace</t>
  </si>
  <si>
    <t>1452946151</t>
  </si>
  <si>
    <t>5/2024</t>
  </si>
  <si>
    <t>o místním poplatku za odkládání komunálního odpadu z nemovité věci</t>
  </si>
  <si>
    <t>2025-01-01</t>
  </si>
  <si>
    <t>místní poplatek za odkládání komunálního odpadu z nemovité věci</t>
  </si>
  <si>
    <t>zákon č. 565/1990 Sb., o místních poplatcích - § 14 - za odkládání komunálního odpadu z nemovité věci</t>
  </si>
  <si>
    <t>6/2023: o místním poplatku za odkládání komunálního odpadu z nemovité věci</t>
  </si>
  <si>
    <t>1452327798</t>
  </si>
  <si>
    <t>4/2024</t>
  </si>
  <si>
    <t>kterou se stanovují pravidla pro pohyb psů na veřejném prostranství v obci Starovice</t>
  </si>
  <si>
    <t>pohyb psů</t>
  </si>
  <si>
    <t>zákon č. 246/1992 Sb., na ochranu zvířat proti týrání - § 24 odst. 2</t>
  </si>
  <si>
    <t>3/2018: kterou se stanovují pravidla pro pohyb psů a koní na veřejném prostranství v obci</t>
  </si>
  <si>
    <t>1452326295</t>
  </si>
  <si>
    <t>3/2024</t>
  </si>
  <si>
    <t>o místním poplatku ze psů</t>
  </si>
  <si>
    <t>místní poplatek ze psů</t>
  </si>
  <si>
    <t>zákon č. 565/1990 Sb., o místních poplatcích - § 14 - ze psů</t>
  </si>
  <si>
    <t>3/2019: o místním poplatku ze psů</t>
  </si>
  <si>
    <t>1452325126</t>
  </si>
  <si>
    <t>2/2024</t>
  </si>
  <si>
    <t>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</si>
  <si>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</si>
  <si>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</si>
  <si>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1369386897</t>
  </si>
  <si>
    <t>1/2024</t>
  </si>
  <si>
    <t>2024-06-22</t>
  </si>
  <si>
    <t>3/2014: o stanovení podmínek pro pořádání, průběh a ukončení veřejnosti přístupných tanečních zábav, diskoték a jiných kulturních podniků k zajištění veřejného pořádku</t>
  </si>
  <si>
    <t>1/2025: o nočním klidu; 1/2025: o nočním klidu</t>
  </si>
  <si>
    <t>1369364096</t>
  </si>
  <si>
    <t>7/2023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</si>
  <si>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</si>
  <si>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</si>
  <si>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</si>
  <si>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</si>
  <si>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1283107475</t>
  </si>
  <si>
    <t>6/2023</t>
  </si>
  <si>
    <t>2/2022: o místním poplatku za odkládání komunálního odpadu z nemovité věci</t>
  </si>
  <si>
    <t>5/2024: o místním poplatku za odkládání komunálního odpadu z nemovité věci</t>
  </si>
  <si>
    <t>1283099036</t>
  </si>
  <si>
    <t>5/2023</t>
  </si>
  <si>
    <t>o místním poplatku ze vstupného</t>
  </si>
  <si>
    <t>místní poplatek ze vstupného</t>
  </si>
  <si>
    <t>zákon č. 565/1990 Sb., o místních poplatcích - § 14 - ze vstupného</t>
  </si>
  <si>
    <t>1283096788</t>
  </si>
  <si>
    <t>4/2023</t>
  </si>
  <si>
    <t>o místním poplatku z pobytu</t>
  </si>
  <si>
    <t>místní poplatek z pobytu</t>
  </si>
  <si>
    <t>zákon č. 565/1990 Sb., o místních poplatcích - § 14 - z pobytu</t>
  </si>
  <si>
    <t>1/2019: o místním poplatku z pobytu</t>
  </si>
  <si>
    <t>1283094500</t>
  </si>
  <si>
    <t>3/2023</t>
  </si>
  <si>
    <t>2023-06-27</t>
  </si>
  <si>
    <t>1/2023: o místním poplatku za užívání veřejného prostranství</t>
  </si>
  <si>
    <t>1201961725</t>
  </si>
  <si>
    <t>2/2023</t>
  </si>
  <si>
    <t>o stanovení obecního systému odpadového hospodářství</t>
  </si>
  <si>
    <t>2023-04-08</t>
  </si>
  <si>
    <t>systém odpadového hospodářství</t>
  </si>
  <si>
    <t>zákon č. 541/2020 Sb., o odpadech - § 59 odst. 4</t>
  </si>
  <si>
    <t>1/2022: o stanovení obecního systému odpadového hospodářství</t>
  </si>
  <si>
    <t>1165293513</t>
  </si>
  <si>
    <t>1/2023</t>
  </si>
  <si>
    <t>3/2022: o místním poplatku za užívání veřejného prostranství</t>
  </si>
  <si>
    <t>3/2023: o místním poplatku za užívání veřejného prostranství; 3/2023: o místním poplatku za užívání veřejného prostranství</t>
  </si>
  <si>
    <t>1165288077</t>
  </si>
  <si>
    <t>4/2014</t>
  </si>
  <si>
    <t>o regulaci hlučných činností spočívajících v provozu plynových děl pro plašení špačků ve vinicích</t>
  </si>
  <si>
    <t>2014-12-20</t>
  </si>
  <si>
    <t>Dle přechodného ustanovení</t>
  </si>
  <si>
    <t>veřejný pořádek - hlučné činnosti</t>
  </si>
  <si>
    <t>zákon č. 128/2000 Sb., o obcích - § 10 písm. a) - hlučné činnosti</t>
  </si>
  <si>
    <t>1160861701</t>
  </si>
  <si>
    <t>3/2014</t>
  </si>
  <si>
    <t>o stanovení podmínek pro pořádání, průběh a ukončení veřejnosti přístupných tanečních zábav, diskoték a jiných kulturních podniků k zajištění veřejného pořádku</t>
  </si>
  <si>
    <t>2014-11-04</t>
  </si>
  <si>
    <t>veřejný pořádek - podmínky pro pořádání veřejně přístupných akcí</t>
  </si>
  <si>
    <t>zákon č. 128/2000 Sb., o obcích - § 10 písm. b) - podmínky pro pořádání veřejně přístupných akcí</t>
  </si>
  <si>
    <t>1160841790</t>
  </si>
  <si>
    <t>1/2014</t>
  </si>
  <si>
    <t>kterou se stanoví zákaz provozování loterií a jiných podobných her na celém území obce</t>
  </si>
  <si>
    <t>2015-01-01</t>
  </si>
  <si>
    <t>hazardní hry</t>
  </si>
  <si>
    <t xml:space="preserve">zákon č. 186/2016 Sb., o hazardních hrách - § 12 </t>
  </si>
  <si>
    <t>1160838617</t>
  </si>
  <si>
    <t>1/2012</t>
  </si>
  <si>
    <t>Nařízení</t>
  </si>
  <si>
    <t>Tržní řád</t>
  </si>
  <si>
    <t>2012-12-29</t>
  </si>
  <si>
    <t>regulace prodeje zboží a nabízení služeb - tržní řád</t>
  </si>
  <si>
    <t xml:space="preserve">zákon č. 455/1991 Sb., živnostenský zákon - § 18 odst. 1 </t>
  </si>
  <si>
    <t>1160828492</t>
  </si>
  <si>
    <t>3/2018</t>
  </si>
  <si>
    <t>kterou se stanovují pravidla pro pohyb psů a koní na veřejném prostranství v obci</t>
  </si>
  <si>
    <t>2018-12-01</t>
  </si>
  <si>
    <t>veřejný pořádek - chov a pohyb zvířat; veřejný pořádek - jiné</t>
  </si>
  <si>
    <t>zákon č. 128/2000 Sb., o obcích - § 10 písm. a)  - chov a pohyb zvířat; zákon č. 128/2000 Sb., o obcích - § 10 písm. c) - jiné</t>
  </si>
  <si>
    <t>4/2024: kterou se stanovují pravidla pro pohyb psů na veřejném prostranství v obci Starovice</t>
  </si>
  <si>
    <t>1160824033</t>
  </si>
  <si>
    <t>2/2015</t>
  </si>
  <si>
    <t>o místním poplatku za zhodnocení stavebního pozemku možností jeho připojení na stavbu vodovodu nebo kanalizace</t>
  </si>
  <si>
    <t>2015-10-07</t>
  </si>
  <si>
    <t>místní poplatek za zhodnocení stavebního pozemku</t>
  </si>
  <si>
    <t>zákon č. 565/1990 Sb., o místních poplatcích - § 14 - za zhodnocení stavebního pozemku</t>
  </si>
  <si>
    <t>6/2024: kterou se zrušuje obecně závazná vyhláška; 6/2024: kterou se zrušuje obecně závazná vyhláška</t>
  </si>
  <si>
    <t>1160820720</t>
  </si>
  <si>
    <t>1/2019</t>
  </si>
  <si>
    <t>2020-01-01</t>
  </si>
  <si>
    <t>4/2023: o místním poplatku z pobytu</t>
  </si>
  <si>
    <t>1160816991</t>
  </si>
  <si>
    <t>3/2019</t>
  </si>
  <si>
    <t>3/2024: o místním poplatku ze psů</t>
  </si>
  <si>
    <t>1160812769</t>
  </si>
  <si>
    <t>3/2022</t>
  </si>
  <si>
    <t>2023-01-01</t>
  </si>
  <si>
    <t>1114258444</t>
  </si>
  <si>
    <t>2/2022</t>
  </si>
  <si>
    <t>1114251886</t>
  </si>
  <si>
    <t>1/2022</t>
  </si>
  <si>
    <t>2/2023: o stanovení obecního systému odpadového hospodářství</t>
  </si>
  <si>
    <t>1114250235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</si>
</sst>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46135</v>
      </c>
      <c r="I2" s="1">
        <v>46139.65970574212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HYPERLINK("https://sbirkapp.gov.cz/detail/SPPBJ2AHW6ENC4TI", "https://sbirkapp.gov.cz/detail/SPPBJ2AHW6ENC4TI")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45715</v>
      </c>
      <c r="I3" s="1">
        <v>45716.41586086934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46154</v>
      </c>
      <c r="U3" s="2">
        <f>HYPERLINK("https://sbirkapp.gov.cz/detail/SPPVGBAJTJ3WLZ6W", "https://sbirkapp.gov.cz/detail/SPPVGBAJTJ3WLZ6W")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45638</v>
      </c>
      <c r="I4" s="1">
        <v>45642.41320879399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HYPERLINK("https://sbirkapp.gov.cz/detail/SPPWUSJQUPPFJCNE", "https://sbirkapp.gov.cz/detail/SPPWUSJQUPPFJCNE")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45638</v>
      </c>
      <c r="I5" s="1">
        <v>45639.47811497696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HYPERLINK("https://sbirkapp.gov.cz/detail/SPPTQPZMKGXPMYW6", "https://sbirkapp.gov.cz/detail/SPPTQPZMKGXPMYW6")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45638</v>
      </c>
      <c r="I6" s="1">
        <v>45639.47571077132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HYPERLINK("https://sbirkapp.gov.cz/detail/SPP6JDUBJS3KPVSA", "https://sbirkapp.gov.cz/detail/SPP6JDUBJS3KPVSA")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45638</v>
      </c>
      <c r="I7" s="1">
        <v>45639.47354026372</v>
      </c>
      <c r="J7" t="s">
        <v>50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HYPERLINK("https://sbirkapp.gov.cz/detail/SPPK7ACFX2LQS5MK", "https://sbirkapp.gov.cz/detail/SPPK7ACFX2LQS5MK")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45449</v>
      </c>
      <c r="I8" s="1">
        <v>45450.44444274302</v>
      </c>
      <c r="J8" t="s">
        <v>50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HYPERLINK("https://sbirkapp.gov.cz/detail/SPPA74PHXTKGYRHW", "https://sbirkapp.gov.cz/detail/SPPA74PHXTKGYRHW")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29</v>
      </c>
      <c r="H9" s="1">
        <v>45449</v>
      </c>
      <c r="I9" s="1">
        <v>45450.42192848088</v>
      </c>
      <c r="J9" t="s">
        <v>73</v>
      </c>
      <c r="K9" t="s">
        <v>31</v>
      </c>
      <c r="M9" t="s">
        <v>32</v>
      </c>
      <c r="N9" t="s">
        <v>33</v>
      </c>
      <c r="P9" t="s">
        <v>74</v>
      </c>
      <c r="R9" t="s">
        <v>75</v>
      </c>
      <c r="S9" t="b">
        <v>0</v>
      </c>
      <c r="T9" s="1">
        <v>45731</v>
      </c>
      <c r="U9" s="2">
        <f>HYPERLINK("https://sbirkapp.gov.cz/detail/SPP6MJS74Y5P7W4E", "https://sbirkapp.gov.cz/detail/SPP6MJS74Y5P7W4E")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45267</v>
      </c>
      <c r="I10" s="1">
        <v>45268.54601314393</v>
      </c>
      <c r="J10" t="s">
        <v>79</v>
      </c>
      <c r="K10" t="s">
        <v>31</v>
      </c>
      <c r="M10" t="s">
        <v>80</v>
      </c>
      <c r="N10" t="s">
        <v>81</v>
      </c>
      <c r="S10" t="b">
        <v>1</v>
      </c>
      <c r="U10" s="2">
        <f>HYPERLINK("https://sbirkapp.gov.cz/detail/SPPXXCXM7XI5R6Y6", "https://sbirkapp.gov.cz/detail/SPPXXCXM7XI5R6Y6")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49</v>
      </c>
      <c r="H11" s="1">
        <v>45267</v>
      </c>
      <c r="I11" s="1">
        <v>45268.53857753494</v>
      </c>
      <c r="J11" t="s">
        <v>79</v>
      </c>
      <c r="K11" t="s">
        <v>31</v>
      </c>
      <c r="M11" t="s">
        <v>51</v>
      </c>
      <c r="N11" t="s">
        <v>52</v>
      </c>
      <c r="P11" t="s">
        <v>84</v>
      </c>
      <c r="R11" t="s">
        <v>85</v>
      </c>
      <c r="S11" t="b">
        <v>0</v>
      </c>
      <c r="T11" s="1">
        <v>45658</v>
      </c>
      <c r="U11" s="2">
        <f>HYPERLINK("https://sbirkapp.gov.cz/detail/SPPXBS6EE2OWQEJG", "https://sbirkapp.gov.cz/detail/SPPXBS6EE2OWQEJG")</f>
        <v>0</v>
      </c>
      <c r="V11" t="s">
        <v>86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45267</v>
      </c>
      <c r="I12" s="1">
        <v>45268.53540433753</v>
      </c>
      <c r="J12" t="s">
        <v>79</v>
      </c>
      <c r="K12" t="s">
        <v>31</v>
      </c>
      <c r="M12" t="s">
        <v>89</v>
      </c>
      <c r="N12" t="s">
        <v>90</v>
      </c>
      <c r="S12" t="b">
        <v>1</v>
      </c>
      <c r="U12" s="2">
        <f>HYPERLINK("https://sbirkapp.gov.cz/detail/SPPULNX25ZNMYEU2", "https://sbirkapp.gov.cz/detail/SPPULNX25ZNMYEU2")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45267</v>
      </c>
      <c r="I13" s="1">
        <v>45268.53220097585</v>
      </c>
      <c r="J13" t="s">
        <v>79</v>
      </c>
      <c r="K13" t="s">
        <v>31</v>
      </c>
      <c r="M13" t="s">
        <v>94</v>
      </c>
      <c r="N13" t="s">
        <v>95</v>
      </c>
      <c r="P13" t="s">
        <v>96</v>
      </c>
      <c r="S13" t="b">
        <v>1</v>
      </c>
      <c r="U13" s="2">
        <f>HYPERLINK("https://sbirkapp.gov.cz/detail/SPPOYD5TITFE6WH4", "https://sbirkapp.gov.cz/detail/SPPOYD5TITFE6WH4")</f>
        <v>0</v>
      </c>
      <c r="V13" t="s">
        <v>97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78</v>
      </c>
      <c r="H14" s="1">
        <v>45085</v>
      </c>
      <c r="I14" s="1">
        <v>45089.46853665485</v>
      </c>
      <c r="J14" t="s">
        <v>99</v>
      </c>
      <c r="K14" t="s">
        <v>31</v>
      </c>
      <c r="M14" t="s">
        <v>80</v>
      </c>
      <c r="N14" t="s">
        <v>81</v>
      </c>
      <c r="P14" t="s">
        <v>100</v>
      </c>
      <c r="S14" t="b">
        <v>1</v>
      </c>
      <c r="U14" s="2">
        <f>HYPERLINK("https://sbirkapp.gov.cz/detail/SPP7IFJPFQNEUFYG", "https://sbirkapp.gov.cz/detail/SPP7IFJPFQNEUFYG")</f>
        <v>0</v>
      </c>
      <c r="V14" t="s">
        <v>101</v>
      </c>
      <c r="W14">
        <v>4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28</v>
      </c>
      <c r="G15" t="s">
        <v>103</v>
      </c>
      <c r="H15" s="1">
        <v>45008</v>
      </c>
      <c r="I15" s="1">
        <v>45009.52936453842</v>
      </c>
      <c r="J15" t="s">
        <v>104</v>
      </c>
      <c r="K15" t="s">
        <v>31</v>
      </c>
      <c r="M15" t="s">
        <v>105</v>
      </c>
      <c r="N15" t="s">
        <v>106</v>
      </c>
      <c r="P15" t="s">
        <v>107</v>
      </c>
      <c r="S15" t="b">
        <v>1</v>
      </c>
      <c r="U15" s="2">
        <f>HYPERLINK("https://sbirkapp.gov.cz/detail/SPPWDQJWXNGOMDJ2", "https://sbirkapp.gov.cz/detail/SPPWDQJWXNGOMDJ2")</f>
        <v>0</v>
      </c>
      <c r="V15" t="s">
        <v>108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78</v>
      </c>
      <c r="H16" s="1">
        <v>45008</v>
      </c>
      <c r="I16" s="1">
        <v>45009.5225194376</v>
      </c>
      <c r="J16" t="s">
        <v>104</v>
      </c>
      <c r="K16" t="s">
        <v>31</v>
      </c>
      <c r="M16" t="s">
        <v>80</v>
      </c>
      <c r="N16" t="s">
        <v>81</v>
      </c>
      <c r="P16" t="s">
        <v>110</v>
      </c>
      <c r="R16" t="s">
        <v>111</v>
      </c>
      <c r="S16" t="b">
        <v>0</v>
      </c>
      <c r="T16" s="1">
        <v>45104</v>
      </c>
      <c r="U16" s="2">
        <f>HYPERLINK("https://sbirkapp.gov.cz/detail/SPPNJ5DFWE5AY4NK", "https://sbirkapp.gov.cz/detail/SPPNJ5DFWE5AY4NK")</f>
        <v>0</v>
      </c>
      <c r="V16" t="s">
        <v>112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113</v>
      </c>
      <c r="F17" t="s">
        <v>28</v>
      </c>
      <c r="G17" t="s">
        <v>114</v>
      </c>
      <c r="H17" s="1">
        <v>41978</v>
      </c>
      <c r="I17" s="1">
        <v>45001.59407386699</v>
      </c>
      <c r="J17" t="s">
        <v>115</v>
      </c>
      <c r="K17" t="s">
        <v>116</v>
      </c>
      <c r="L17" s="1">
        <v>41978</v>
      </c>
      <c r="M17" t="s">
        <v>117</v>
      </c>
      <c r="N17" t="s">
        <v>118</v>
      </c>
      <c r="S17" t="b">
        <v>1</v>
      </c>
      <c r="U17" s="2">
        <f>HYPERLINK("https://sbirkapp.gov.cz/detail/SPP5NECXSNOUTTP2", "https://sbirkapp.gov.cz/detail/SPP5NECXSNOUTTP2")</f>
        <v>0</v>
      </c>
      <c r="V17" t="s">
        <v>119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120</v>
      </c>
      <c r="F18" t="s">
        <v>28</v>
      </c>
      <c r="G18" t="s">
        <v>121</v>
      </c>
      <c r="H18" s="1">
        <v>41932</v>
      </c>
      <c r="I18" s="1">
        <v>45001.57616553414</v>
      </c>
      <c r="J18" t="s">
        <v>122</v>
      </c>
      <c r="K18" t="s">
        <v>116</v>
      </c>
      <c r="L18" s="1">
        <v>41932</v>
      </c>
      <c r="M18" t="s">
        <v>123</v>
      </c>
      <c r="N18" t="s">
        <v>124</v>
      </c>
      <c r="R18" t="s">
        <v>38</v>
      </c>
      <c r="S18" t="b">
        <v>0</v>
      </c>
      <c r="T18" s="1">
        <v>45465</v>
      </c>
      <c r="U18" s="2">
        <f>HYPERLINK("https://sbirkapp.gov.cz/detail/SPPD7S5YOGWSAXZK", "https://sbirkapp.gov.cz/detail/SPPD7S5YOGWSAXZK")</f>
        <v>0</v>
      </c>
      <c r="V18" t="s">
        <v>125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126</v>
      </c>
      <c r="F19" t="s">
        <v>28</v>
      </c>
      <c r="G19" t="s">
        <v>127</v>
      </c>
      <c r="H19" s="1">
        <v>41779</v>
      </c>
      <c r="I19" s="1">
        <v>45001.57387326459</v>
      </c>
      <c r="J19" t="s">
        <v>128</v>
      </c>
      <c r="K19" t="s">
        <v>116</v>
      </c>
      <c r="L19" s="1">
        <v>41779</v>
      </c>
      <c r="M19" t="s">
        <v>129</v>
      </c>
      <c r="N19" t="s">
        <v>130</v>
      </c>
      <c r="S19" t="b">
        <v>1</v>
      </c>
      <c r="U19" s="2">
        <f>HYPERLINK("https://sbirkapp.gov.cz/detail/SPPV5UZD5EV2QO6G", "https://sbirkapp.gov.cz/detail/SPPV5UZD5EV2QO6G")</f>
        <v>0</v>
      </c>
      <c r="V19" t="s">
        <v>131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132</v>
      </c>
      <c r="F20" t="s">
        <v>133</v>
      </c>
      <c r="G20" t="s">
        <v>134</v>
      </c>
      <c r="H20" s="1">
        <v>41257</v>
      </c>
      <c r="I20" s="1">
        <v>45001.56330780331</v>
      </c>
      <c r="J20" t="s">
        <v>135</v>
      </c>
      <c r="K20" t="s">
        <v>116</v>
      </c>
      <c r="L20" s="1">
        <v>41257</v>
      </c>
      <c r="M20" t="s">
        <v>136</v>
      </c>
      <c r="N20" t="s">
        <v>137</v>
      </c>
      <c r="S20" t="b">
        <v>1</v>
      </c>
      <c r="U20" s="2">
        <f>HYPERLINK("https://sbirkapp.gov.cz/detail/SPPVYNZCOF5TMYN2", "https://sbirkapp.gov.cz/detail/SPPVYNZCOF5TMYN2")</f>
        <v>0</v>
      </c>
      <c r="V20" t="s">
        <v>138</v>
      </c>
      <c r="W20">
        <v>3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139</v>
      </c>
      <c r="F21" t="s">
        <v>28</v>
      </c>
      <c r="G21" t="s">
        <v>140</v>
      </c>
      <c r="H21" s="1">
        <v>43417</v>
      </c>
      <c r="I21" s="1">
        <v>45001.55845401181</v>
      </c>
      <c r="J21" t="s">
        <v>141</v>
      </c>
      <c r="K21" t="s">
        <v>116</v>
      </c>
      <c r="L21" s="1">
        <v>43417</v>
      </c>
      <c r="M21" t="s">
        <v>142</v>
      </c>
      <c r="N21" t="s">
        <v>143</v>
      </c>
      <c r="R21" t="s">
        <v>144</v>
      </c>
      <c r="S21" t="b">
        <v>0</v>
      </c>
      <c r="T21" s="1">
        <v>45658</v>
      </c>
      <c r="U21" s="2">
        <f>HYPERLINK("https://sbirkapp.gov.cz/detail/SPP677WPWDZ7XV46", "https://sbirkapp.gov.cz/detail/SPP677WPWDZ7XV46")</f>
        <v>0</v>
      </c>
      <c r="V21" t="s">
        <v>145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146</v>
      </c>
      <c r="F22" t="s">
        <v>28</v>
      </c>
      <c r="G22" t="s">
        <v>147</v>
      </c>
      <c r="H22" s="1">
        <v>42269</v>
      </c>
      <c r="I22" s="1">
        <v>45001.55493533739</v>
      </c>
      <c r="J22" t="s">
        <v>148</v>
      </c>
      <c r="K22" t="s">
        <v>116</v>
      </c>
      <c r="L22" s="1">
        <v>42269</v>
      </c>
      <c r="M22" t="s">
        <v>149</v>
      </c>
      <c r="N22" t="s">
        <v>150</v>
      </c>
      <c r="R22" t="s">
        <v>151</v>
      </c>
      <c r="S22" t="b">
        <v>0</v>
      </c>
      <c r="T22" s="1">
        <v>45657</v>
      </c>
      <c r="U22" s="2">
        <f>HYPERLINK("https://sbirkapp.gov.cz/detail/SPPZI3TIC37CGUC6", "https://sbirkapp.gov.cz/detail/SPPZI3TIC37CGUC6")</f>
        <v>0</v>
      </c>
      <c r="V22" t="s">
        <v>152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153</v>
      </c>
      <c r="F23" t="s">
        <v>28</v>
      </c>
      <c r="G23" t="s">
        <v>93</v>
      </c>
      <c r="H23" s="1">
        <v>43813</v>
      </c>
      <c r="I23" s="1">
        <v>45001.55129648544</v>
      </c>
      <c r="J23" t="s">
        <v>154</v>
      </c>
      <c r="K23" t="s">
        <v>116</v>
      </c>
      <c r="L23" s="1">
        <v>43813</v>
      </c>
      <c r="M23" t="s">
        <v>94</v>
      </c>
      <c r="N23" t="s">
        <v>95</v>
      </c>
      <c r="R23" t="s">
        <v>155</v>
      </c>
      <c r="S23" t="b">
        <v>0</v>
      </c>
      <c r="T23" s="1">
        <v>45292</v>
      </c>
      <c r="U23" s="2">
        <f>HYPERLINK("https://sbirkapp.gov.cz/detail/SPPWAV62C7J257GU", "https://sbirkapp.gov.cz/detail/SPPWAV62C7J257GU")</f>
        <v>0</v>
      </c>
      <c r="V23" t="s">
        <v>156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157</v>
      </c>
      <c r="F24" t="s">
        <v>28</v>
      </c>
      <c r="G24" t="s">
        <v>62</v>
      </c>
      <c r="H24" s="1">
        <v>43813</v>
      </c>
      <c r="I24" s="1">
        <v>45001.5475542092</v>
      </c>
      <c r="J24" t="s">
        <v>154</v>
      </c>
      <c r="K24" t="s">
        <v>116</v>
      </c>
      <c r="L24" s="1">
        <v>43813</v>
      </c>
      <c r="M24" t="s">
        <v>63</v>
      </c>
      <c r="N24" t="s">
        <v>64</v>
      </c>
      <c r="R24" t="s">
        <v>158</v>
      </c>
      <c r="S24" t="b">
        <v>0</v>
      </c>
      <c r="T24" s="1">
        <v>45658</v>
      </c>
      <c r="U24" s="2">
        <f>HYPERLINK("https://sbirkapp.gov.cz/detail/SPPGO5WUPJLPQRDS", "https://sbirkapp.gov.cz/detail/SPPGO5WUPJLPQRDS")</f>
        <v>0</v>
      </c>
      <c r="V24" t="s">
        <v>159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160</v>
      </c>
      <c r="F25" t="s">
        <v>28</v>
      </c>
      <c r="G25" t="s">
        <v>78</v>
      </c>
      <c r="H25" s="1">
        <v>44903</v>
      </c>
      <c r="I25" s="1">
        <v>44904.45749728589</v>
      </c>
      <c r="J25" t="s">
        <v>161</v>
      </c>
      <c r="K25" t="s">
        <v>31</v>
      </c>
      <c r="M25" t="s">
        <v>80</v>
      </c>
      <c r="N25" t="s">
        <v>81</v>
      </c>
      <c r="R25" t="s">
        <v>100</v>
      </c>
      <c r="S25" t="b">
        <v>0</v>
      </c>
      <c r="T25" s="1">
        <v>45024</v>
      </c>
      <c r="U25" s="2">
        <f>HYPERLINK("https://sbirkapp.gov.cz/detail/SPPRNDOYKBCAZ6AU", "https://sbirkapp.gov.cz/detail/SPPRNDOYKBCAZ6AU")</f>
        <v>0</v>
      </c>
      <c r="V25" t="s">
        <v>162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163</v>
      </c>
      <c r="F26" t="s">
        <v>28</v>
      </c>
      <c r="G26" t="s">
        <v>49</v>
      </c>
      <c r="H26" s="1">
        <v>44903</v>
      </c>
      <c r="I26" s="1">
        <v>44904.44990923456</v>
      </c>
      <c r="J26" t="s">
        <v>161</v>
      </c>
      <c r="K26" t="s">
        <v>31</v>
      </c>
      <c r="M26" t="s">
        <v>51</v>
      </c>
      <c r="N26" t="s">
        <v>52</v>
      </c>
      <c r="R26" t="s">
        <v>53</v>
      </c>
      <c r="S26" t="b">
        <v>0</v>
      </c>
      <c r="T26" s="1">
        <v>45292</v>
      </c>
      <c r="U26" s="2">
        <f>HYPERLINK("https://sbirkapp.gov.cz/detail/SPPWWZ5QIN4KSQ5E", "https://sbirkapp.gov.cz/detail/SPPWWZ5QIN4KSQ5E")</f>
        <v>0</v>
      </c>
      <c r="V26" t="s">
        <v>164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165</v>
      </c>
      <c r="F27" t="s">
        <v>28</v>
      </c>
      <c r="G27" t="s">
        <v>103</v>
      </c>
      <c r="H27" s="1">
        <v>44903</v>
      </c>
      <c r="I27" s="1">
        <v>44904.44885307238</v>
      </c>
      <c r="J27" t="s">
        <v>161</v>
      </c>
      <c r="K27" t="s">
        <v>31</v>
      </c>
      <c r="M27" t="s">
        <v>105</v>
      </c>
      <c r="N27" t="s">
        <v>106</v>
      </c>
      <c r="R27" t="s">
        <v>166</v>
      </c>
      <c r="S27" t="b">
        <v>0</v>
      </c>
      <c r="T27" s="1">
        <v>45024</v>
      </c>
      <c r="U27" s="2">
        <f>HYPERLINK("https://sbirkapp.gov.cz/detail/SPPIFWUM6Q3INOZK", "https://sbirkapp.gov.cz/detail/SPPIFWUM6Q3INOZK")</f>
        <v>0</v>
      </c>
      <c r="V27" t="s">
        <v>167</v>
      </c>
      <c r="W27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2026-06-27T16:16:23Z</dcterms:created>
  <dcterms:modified xsi:type="dcterms:W3CDTF">2026-06-27T16:16:23Z</dcterms:modified>
</cp:coreProperties>
</file>