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<sst xmlns="http://schemas.openxmlformats.org/spreadsheetml/2006/main" count="341" uniqueCount="160">
  <si>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</si>
  <si>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</si>
  <si>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</si>
  <si>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</si>
  <si>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</si>
  <si>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</si>
  <si>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</si>
  <si>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</si>
  <si>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</si>
  <si>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</si>
  <si>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</si>
  <si>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</si>
  <si>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</si>
  <si>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</si>
  <si>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</si>
  <si>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</si>
  <si>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</si>
  <si>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</si>
  <si>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</si>
  <si>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</si>
  <si>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</si>
  <si>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</si>
  <si>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</si>
  <si>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Voděrady</t>
  </si>
  <si>
    <t>00281271</t>
  </si>
  <si>
    <t>77qa8zp</t>
  </si>
  <si>
    <t>Jihomoravský kraj</t>
  </si>
  <si>
    <t>2/2025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</si>
  <si>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</si>
  <si>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</si>
  <si>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</si>
  <si>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</si>
  <si>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</si>
  <si>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</si>
  <si>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6/2024: o místním poplatku za obecní systém odpadového hospodářství</t>
  </si>
  <si>
    <t>1621645258</t>
  </si>
  <si>
    <t>1/2025</t>
  </si>
  <si>
    <t>Obecně závazná vyhláška obce Voděrady,kterou se zrušuje obecně závazná vyhláška č. 3/2003,  kterou se stanovují podmínky pro spalování suchých rostlinných materiálů v obci</t>
  </si>
  <si>
    <t>2025-07-01</t>
  </si>
  <si>
    <t>zrušovací</t>
  </si>
  <si>
    <t>ústavní zákon č. 1/1993 Sb., Ústava České republiky - čl. 104 odst. 3 - zrušovací OZV</t>
  </si>
  <si>
    <t>3/2023: kterou se stanovují podmínky pro spalování suchých rostlinných materiálů v obci</t>
  </si>
  <si>
    <t>1539587072</t>
  </si>
  <si>
    <t>6/2024</t>
  </si>
  <si>
    <t>2025-01-01</t>
  </si>
  <si>
    <t>6/2023: o místním poplatku za obecní systém odpadového hospodářství</t>
  </si>
  <si>
    <t>2/2025: o místním poplatku za obecní systém odpadového hospodářství</t>
  </si>
  <si>
    <t>1453359312</t>
  </si>
  <si>
    <t>5/2024</t>
  </si>
  <si>
    <t xml:space="preserve">o stanovení obecního systému odpadového hospodářství </t>
  </si>
  <si>
    <t>2024-12-31</t>
  </si>
  <si>
    <t>systém odpadového hospodářství</t>
  </si>
  <si>
    <t>zákon č. 541/2020 Sb., o odpadech - § 59 odst. 4</t>
  </si>
  <si>
    <t xml:space="preserve">1/2022: Obecně závazná vyhláška obce Voděrady o stanovení obecního systému odpadového hospodářství </t>
  </si>
  <si>
    <t>1453349093</t>
  </si>
  <si>
    <t>4/2024</t>
  </si>
  <si>
    <t>Obecně závazná vyhláška obce Voděrady, kterou se zrušuje obecně závazná vyhláška č. 6/2008,  kterou se zakazují některé druhy paliv pro malé spalovací zdroje znečišťování v obci Voděrady</t>
  </si>
  <si>
    <t>2024-10-30</t>
  </si>
  <si>
    <t>6/2008: kterou se zakazují některé druhy paliv pro malé spalovací zdroje znečišťování v obci Voděrady</t>
  </si>
  <si>
    <t>1425988890</t>
  </si>
  <si>
    <t>3/2024</t>
  </si>
  <si>
    <t>požární řád obce</t>
  </si>
  <si>
    <t>2024-07-01</t>
  </si>
  <si>
    <t>požární ochrana - požární řád</t>
  </si>
  <si>
    <t>zákon č. 133/1985 Sb., o požární ochraně - § 29 odst. 1 písm. o) bod 1</t>
  </si>
  <si>
    <t>7/2023: požární řád obce</t>
  </si>
  <si>
    <t>1369602305</t>
  </si>
  <si>
    <t>2/2024</t>
  </si>
  <si>
    <t>Obecně závazná vyhláška, kterou se zrušuje obecně závazná vyhláška obce Voděrady č. 5/2023, k zajištění udržování čistoty ulic a jiných veřejných prostranství k ochraně životního prostředí, zeleně v zástavbě a ostatní veřejné zeleně</t>
  </si>
  <si>
    <t>2024-02-10</t>
  </si>
  <si>
    <t>5/2023: k zajištění udržování čistoty ulic a jiných veřejných prostranství k ochraně životního prostředí, zeleně v zástavbě a ostatní veřejné zeleně</t>
  </si>
  <si>
    <t>1306516422</t>
  </si>
  <si>
    <t>1/2024</t>
  </si>
  <si>
    <t>Obecně závazná vyhláška obce Voděrady  kterou se stanovují pravidla pro pohyb psů na veřejném prostranství v obci a vymezují prostory pro volné pobíhání psů</t>
  </si>
  <si>
    <t>2024-02-15</t>
  </si>
  <si>
    <t>pohyb psů</t>
  </si>
  <si>
    <t>zákon č. 246/1992 Sb., na ochranu zvířat proti týrání - § 24 odst. 2</t>
  </si>
  <si>
    <t>2/2023: kterou se stanovují pravidla pro pohyb psů na veřejném prostranství v obci a vymezují prostory pro volné pobíhání psů</t>
  </si>
  <si>
    <t>1306515904</t>
  </si>
  <si>
    <t>7/2023</t>
  </si>
  <si>
    <t>2024-01-10</t>
  </si>
  <si>
    <t>1/2005: požární řád obce</t>
  </si>
  <si>
    <t>3/2024: požární řád obce</t>
  </si>
  <si>
    <t>1289792735</t>
  </si>
  <si>
    <t>1/2005</t>
  </si>
  <si>
    <t>2005-11-03</t>
  </si>
  <si>
    <t>Dle přechodného ustanovení</t>
  </si>
  <si>
    <t>1289792121</t>
  </si>
  <si>
    <t>6/2023</t>
  </si>
  <si>
    <t>2024-01-01</t>
  </si>
  <si>
    <t>2/2022: Obecně závazná vyhláška obce Voděrady  o místním poplatku za obecní systém odpadového hospodářství</t>
  </si>
  <si>
    <t>1270837710</t>
  </si>
  <si>
    <t>5/2023</t>
  </si>
  <si>
    <t>k zajištění udržování čistoty ulic a jiných veřejných prostranství k ochraně životního prostředí, zeleně v zástavbě a ostatní veřejné zeleně</t>
  </si>
  <si>
    <t>veřejný pořádek - údržba a ochrana veřejné zeleně</t>
  </si>
  <si>
    <t>zákon č. 128/2000 Sb., o obcích - § 10 písm. c) - údržba a ochrana veřejné zeleně</t>
  </si>
  <si>
    <t xml:space="preserve">5/2003: o čistotě, pořádku a zajištění klidu v obci </t>
  </si>
  <si>
    <t>2/2024: Obecně závazná vyhláška, kterou se zrušuje obecně závazná vyhláška obce Voděrady č. 5/2023, k zajištění udržování čistoty ulic a jiných veřejných prostranství k ochraně životního prostředí, zeleně v zástavbě a ostatní veřejné zeleně</t>
  </si>
  <si>
    <t>1270833458</t>
  </si>
  <si>
    <t>5/2003</t>
  </si>
  <si>
    <t xml:space="preserve">o čistotě, pořádku a zajištění klidu v obci </t>
  </si>
  <si>
    <t>2004-01-01</t>
  </si>
  <si>
    <t>veřejný pořádek - údržba a ochrana veřejné zeleně; veřejný pořádek - plakátování</t>
  </si>
  <si>
    <t>zákon č. 128/2000 Sb., o obcích - § 10 písm. c) - údržba a ochrana veřejné zeleně; zákon č. 128/2000 Sb., o obcích - § 10 písm. c) - plakátování</t>
  </si>
  <si>
    <t>1270830904</t>
  </si>
  <si>
    <t>4/2023</t>
  </si>
  <si>
    <t>o nočním klidu</t>
  </si>
  <si>
    <t>noční klid</t>
  </si>
  <si>
    <t>zákon č. 251/2016 Sb., o některých přestupcích - § 5 odst. 7</t>
  </si>
  <si>
    <t>1/2017: o nočním klidu</t>
  </si>
  <si>
    <t>1270827853</t>
  </si>
  <si>
    <t>1/2017</t>
  </si>
  <si>
    <t>2017-02-19</t>
  </si>
  <si>
    <t>4/2023: o nočním klidu</t>
  </si>
  <si>
    <t>1270827330</t>
  </si>
  <si>
    <t>3/2023</t>
  </si>
  <si>
    <t>kterou se stanovují podmínky pro spalování suchých rostlinných materiálů v obci</t>
  </si>
  <si>
    <t>ochrana ovzduší - spalování suchého rostlinného materiálu</t>
  </si>
  <si>
    <t xml:space="preserve">zákon č. 201/2012 Sb., o ochraně ovzduší - § 16 odst. 5 </t>
  </si>
  <si>
    <t>5/2008: kterou se stanovují podmínky pro spalování suchých rostlinných materiálů v obci</t>
  </si>
  <si>
    <t>1/2025: Obecně závazná vyhláška obce Voděrady,kterou se zrušuje obecně závazná vyhláška č. 3/2003,  kterou se stanovují podmínky pro spalování suchých rostlinných materiálů v obci; 1/2025: Obecně závazná vyhláška obce Voděrady,kterou se zrušuje obecně závazná vyhláška č. 3/2003,  kterou se stanovují podmínky pro spalování suchých rostlinných materiálů v obci</t>
  </si>
  <si>
    <t>1270824901</t>
  </si>
  <si>
    <t>5/2008</t>
  </si>
  <si>
    <t>2008-12-23</t>
  </si>
  <si>
    <t>1270823639</t>
  </si>
  <si>
    <t>6/2008</t>
  </si>
  <si>
    <t>kterou se zakazují některé druhy paliv pro malé spalovací zdroje znečišťování v obci Voděrady</t>
  </si>
  <si>
    <t>2008-07-29</t>
  </si>
  <si>
    <t>ochrana ovzduší - spalování vybraných druhů pevných paliv</t>
  </si>
  <si>
    <t xml:space="preserve">zákon č. 201/2012 Sb., o ochraně ovzduší - § 17 odst. 5 </t>
  </si>
  <si>
    <t>4/2024: Obecně závazná vyhláška obce Voděrady, kterou se zrušuje obecně závazná vyhláška č. 6/2008,  kterou se zakazují některé druhy paliv pro malé spalovací zdroje znečišťování v obci Voděrady; 4/2024: Obecně závazná vyhláška obce Voděrady, kterou se zrušuje obecně závazná vyhláška č. 6/2008,  kterou se zakazují některé druhy paliv pro malé spalovací zdroje znečišťování v obci Voděrady; 4/2024: Obecně závazná vyhláška obce Voděrady, kterou se zrušuje obecně závazná vyhláška č. 6/2008,  kterou se zakazují některé druhy paliv pro malé spalovací zdroje znečišťování v obci Voděrady</t>
  </si>
  <si>
    <t>1270822791</t>
  </si>
  <si>
    <t>2/2023</t>
  </si>
  <si>
    <t>kterou se stanovují pravidla pro pohyb psů na veřejném prostranství v obci a vymezují prostory pro volné pobíhání psů</t>
  </si>
  <si>
    <t>3/2008: kterou se stanovují pravidla pro pohyb psů na veřejném prostranství v obci a vymezují prostory pro volné pobíhání psů</t>
  </si>
  <si>
    <t>1/2024: Obecně závazná vyhláška obce Voděrady  kterou se stanovují pravidla pro pohyb psů na veřejném prostranství v obci a vymezují prostory pro volné pobíhání psů</t>
  </si>
  <si>
    <t>1270818980</t>
  </si>
  <si>
    <t>3/2008</t>
  </si>
  <si>
    <t>pohyb psů; veřejný pořádek - jiné</t>
  </si>
  <si>
    <t>zákon č. 246/1992 Sb., na ochranu zvířat proti týrání - § 24 odst. 2; zákon č. 128/2000 Sb., o obcích - § 10 písm. c) - jiné</t>
  </si>
  <si>
    <t>1270818224</t>
  </si>
  <si>
    <t>1/2023</t>
  </si>
  <si>
    <t>o místním poplatku ze psů</t>
  </si>
  <si>
    <t>místní poplatek ze psů</t>
  </si>
  <si>
    <t>zákon č. 565/1990 Sb., o místních poplatcích - § 14 - ze psů</t>
  </si>
  <si>
    <t>3/2022: Obecně závazná vyhláška obce Voděrady 	 o místním poplatku ze psů</t>
  </si>
  <si>
    <t>1270804614</t>
  </si>
  <si>
    <t>3/2022</t>
  </si>
  <si>
    <t>Obecně závazná vyhláška obce Voděrady 	 o místním poplatku ze psů</t>
  </si>
  <si>
    <t>2023-01-01</t>
  </si>
  <si>
    <t>1/2023: o místním poplatku ze psů</t>
  </si>
  <si>
    <t>1108073848</t>
  </si>
  <si>
    <t>2/2022</t>
  </si>
  <si>
    <t>Obecně závazná vyhláška obce Voděrady  o místním poplatku za obecní systém odpadového hospodářství</t>
  </si>
  <si>
    <t>1108073343</t>
  </si>
  <si>
    <t>1/2022</t>
  </si>
  <si>
    <t xml:space="preserve">Obecně závazná vyhláška obce Voděrady o stanovení obecního systému odpadového hospodářství </t>
  </si>
  <si>
    <t>2022-12-08</t>
  </si>
  <si>
    <t xml:space="preserve">5/2024: o stanovení obecního systému odpadového hospodářství ; 5/2024: o stanovení obecního systému odpadového hospodářství </t>
  </si>
  <si>
    <t>1108072633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</si>
</sst>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46006.83759084756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HYPERLINK("https://sbirkapp.gov.cz/detail/SPPBKYEE5GAMZTPG", "https://sbirkapp.gov.cz/detail/SPPBKYEE5GAMZTPG")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45810</v>
      </c>
      <c r="I3" s="1">
        <v>45824.75120371181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HYPERLINK("https://sbirkapp.gov.cz/detail/SPPVM342JSDTHLGW", "https://sbirkapp.gov.cz/detail/SPPVM342JSDTHLGW")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29</v>
      </c>
      <c r="H4" s="1">
        <v>45642</v>
      </c>
      <c r="I4" s="1">
        <v>45642.78402688033</v>
      </c>
      <c r="J4" t="s">
        <v>44</v>
      </c>
      <c r="K4" t="s">
        <v>31</v>
      </c>
      <c r="M4" t="s">
        <v>32</v>
      </c>
      <c r="N4" t="s">
        <v>33</v>
      </c>
      <c r="P4" t="s">
        <v>45</v>
      </c>
      <c r="R4" t="s">
        <v>46</v>
      </c>
      <c r="S4" t="b">
        <v>0</v>
      </c>
      <c r="T4" s="1">
        <v>46023</v>
      </c>
      <c r="U4" s="2">
        <f>HYPERLINK("https://sbirkapp.gov.cz/detail/SPP7HDOXRXZJ3XXW", "https://sbirkapp.gov.cz/detail/SPP7HDOXRXZJ3XXW")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45642</v>
      </c>
      <c r="I5" s="1">
        <v>45642.77101532083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HYPERLINK("https://sbirkapp.gov.cz/detail/SPPTJHJ5SXF74FBW", "https://sbirkapp.gov.cz/detail/SPPTJHJ5SXF74FBW")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45551</v>
      </c>
      <c r="I6" s="1">
        <v>45580.73270683321</v>
      </c>
      <c r="J6" t="s">
        <v>57</v>
      </c>
      <c r="K6" t="s">
        <v>31</v>
      </c>
      <c r="M6" t="s">
        <v>39</v>
      </c>
      <c r="N6" t="s">
        <v>40</v>
      </c>
      <c r="P6" t="s">
        <v>58</v>
      </c>
      <c r="S6" t="b">
        <v>1</v>
      </c>
      <c r="U6" s="2">
        <f>HYPERLINK("https://sbirkapp.gov.cz/detail/SPPW4UYPN2IF4Q7M", "https://sbirkapp.gov.cz/detail/SPPW4UYPN2IF4Q7M")</f>
        <v>0</v>
      </c>
      <c r="V6" t="s">
        <v>59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45434</v>
      </c>
      <c r="I7" s="1">
        <v>45450.72704153278</v>
      </c>
      <c r="J7" t="s">
        <v>62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HYPERLINK("https://sbirkapp.gov.cz/detail/SPP4FIPEW2M3UDR4", "https://sbirkapp.gov.cz/detail/SPP4FIPEW2M3UDR4")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45315</v>
      </c>
      <c r="I8" s="1">
        <v>45317.72434516429</v>
      </c>
      <c r="J8" t="s">
        <v>69</v>
      </c>
      <c r="K8" t="s">
        <v>31</v>
      </c>
      <c r="M8" t="s">
        <v>39</v>
      </c>
      <c r="N8" t="s">
        <v>40</v>
      </c>
      <c r="P8" t="s">
        <v>70</v>
      </c>
      <c r="S8" t="b">
        <v>1</v>
      </c>
      <c r="U8" s="2">
        <f>HYPERLINK("https://sbirkapp.gov.cz/detail/SPPYZMGCMISKW3NC", "https://sbirkapp.gov.cz/detail/SPPYZMGCMISKW3NC")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45315</v>
      </c>
      <c r="I9" s="1">
        <v>45317.72222164401</v>
      </c>
      <c r="J9" t="s">
        <v>74</v>
      </c>
      <c r="K9" t="s">
        <v>31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HYPERLINK("https://sbirkapp.gov.cz/detail/SPPRC6NM6BIQ5DGS", "https://sbirkapp.gov.cz/detail/SPPRC6NM6BIQ5DGS")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61</v>
      </c>
      <c r="H10" s="1">
        <v>45278</v>
      </c>
      <c r="I10" s="1">
        <v>45282.29302764856</v>
      </c>
      <c r="J10" t="s">
        <v>80</v>
      </c>
      <c r="K10" t="s">
        <v>31</v>
      </c>
      <c r="M10" t="s">
        <v>63</v>
      </c>
      <c r="N10" t="s">
        <v>64</v>
      </c>
      <c r="P10" t="s">
        <v>81</v>
      </c>
      <c r="R10" t="s">
        <v>82</v>
      </c>
      <c r="S10" t="b">
        <v>0</v>
      </c>
      <c r="T10" s="1">
        <v>45474</v>
      </c>
      <c r="U10" s="2">
        <f>HYPERLINK("https://sbirkapp.gov.cz/detail/SPP4KL4V2DXRQMZ6", "https://sbirkapp.gov.cz/detail/SPP4KL4V2DXRQMZ6")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61</v>
      </c>
      <c r="H11" s="1">
        <v>38644</v>
      </c>
      <c r="I11" s="1">
        <v>45282.2913876338</v>
      </c>
      <c r="J11" t="s">
        <v>85</v>
      </c>
      <c r="K11" t="s">
        <v>86</v>
      </c>
      <c r="L11" s="1">
        <v>38644</v>
      </c>
      <c r="M11" t="s">
        <v>63</v>
      </c>
      <c r="N11" t="s">
        <v>64</v>
      </c>
      <c r="R11" t="s">
        <v>65</v>
      </c>
      <c r="S11" t="b">
        <v>0</v>
      </c>
      <c r="T11" s="1">
        <v>45301</v>
      </c>
      <c r="U11" s="2">
        <f>HYPERLINK("https://sbirkapp.gov.cz/detail/SPP2VY3243Q6XDEG", "https://sbirkapp.gov.cz/detail/SPP2VY3243Q6XDEG")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29</v>
      </c>
      <c r="H12" s="1">
        <v>45230</v>
      </c>
      <c r="I12" s="1">
        <v>45243.77992707111</v>
      </c>
      <c r="J12" t="s">
        <v>89</v>
      </c>
      <c r="K12" t="s">
        <v>31</v>
      </c>
      <c r="M12" t="s">
        <v>32</v>
      </c>
      <c r="N12" t="s">
        <v>33</v>
      </c>
      <c r="P12" t="s">
        <v>90</v>
      </c>
      <c r="R12" t="s">
        <v>34</v>
      </c>
      <c r="S12" t="b">
        <v>0</v>
      </c>
      <c r="T12" s="1">
        <v>45658</v>
      </c>
      <c r="U12" s="2">
        <f>HYPERLINK("https://sbirkapp.gov.cz/detail/SPPIX53JCF6IDEBI", "https://sbirkapp.gov.cz/detail/SPPIX53JCF6IDEBI")</f>
        <v>0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45230</v>
      </c>
      <c r="I13" s="1">
        <v>45243.77459712123</v>
      </c>
      <c r="J13" t="s">
        <v>89</v>
      </c>
      <c r="K13" t="s">
        <v>31</v>
      </c>
      <c r="M13" t="s">
        <v>94</v>
      </c>
      <c r="N13" t="s">
        <v>95</v>
      </c>
      <c r="P13" t="s">
        <v>96</v>
      </c>
      <c r="R13" t="s">
        <v>97</v>
      </c>
      <c r="S13" t="b">
        <v>0</v>
      </c>
      <c r="T13" s="1">
        <v>45332</v>
      </c>
      <c r="U13" s="2">
        <f>HYPERLINK("https://sbirkapp.gov.cz/detail/SPPDXQCLJWQNKOV4", "https://sbirkapp.gov.cz/detail/SPPDXQCLJWQNKOV4")</f>
        <v>0</v>
      </c>
      <c r="V13" t="s">
        <v>98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100</v>
      </c>
      <c r="H14" s="1">
        <v>37972</v>
      </c>
      <c r="I14" s="1">
        <v>45243.77244100555</v>
      </c>
      <c r="J14" t="s">
        <v>101</v>
      </c>
      <c r="K14" t="s">
        <v>86</v>
      </c>
      <c r="L14" s="1">
        <v>37972</v>
      </c>
      <c r="M14" t="s">
        <v>102</v>
      </c>
      <c r="N14" t="s">
        <v>103</v>
      </c>
      <c r="R14" t="s">
        <v>70</v>
      </c>
      <c r="S14" t="b">
        <v>0</v>
      </c>
      <c r="T14" s="1">
        <v>45292</v>
      </c>
      <c r="U14" s="2">
        <f>HYPERLINK("https://sbirkapp.gov.cz/detail/SPPQPIZIW3TFANDG", "https://sbirkapp.gov.cz/detail/SPPQPIZIW3TFANDG")</f>
        <v>0</v>
      </c>
      <c r="V14" t="s">
        <v>104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45230</v>
      </c>
      <c r="I15" s="1">
        <v>45243.76926849969</v>
      </c>
      <c r="J15" t="s">
        <v>89</v>
      </c>
      <c r="K15" t="s">
        <v>31</v>
      </c>
      <c r="M15" t="s">
        <v>107</v>
      </c>
      <c r="N15" t="s">
        <v>108</v>
      </c>
      <c r="P15" t="s">
        <v>109</v>
      </c>
      <c r="S15" t="b">
        <v>1</v>
      </c>
      <c r="U15" s="2">
        <f>HYPERLINK("https://sbirkapp.gov.cz/detail/SPPESH6EE5F7LSR4", "https://sbirkapp.gov.cz/detail/SPPESH6EE5F7LSR4")</f>
        <v>0</v>
      </c>
      <c r="V15" t="s">
        <v>110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28</v>
      </c>
      <c r="G16" t="s">
        <v>106</v>
      </c>
      <c r="H16" s="1">
        <v>42770</v>
      </c>
      <c r="I16" s="1">
        <v>45243.76871403751</v>
      </c>
      <c r="J16" t="s">
        <v>112</v>
      </c>
      <c r="K16" t="s">
        <v>86</v>
      </c>
      <c r="L16" s="1">
        <v>42770</v>
      </c>
      <c r="M16" t="s">
        <v>107</v>
      </c>
      <c r="N16" t="s">
        <v>108</v>
      </c>
      <c r="R16" t="s">
        <v>113</v>
      </c>
      <c r="S16" t="b">
        <v>0</v>
      </c>
      <c r="T16" s="1">
        <v>45292</v>
      </c>
      <c r="U16" s="2">
        <f>HYPERLINK("https://sbirkapp.gov.cz/detail/SPPJQ67EWTD5VEXK", "https://sbirkapp.gov.cz/detail/SPPJQ67EWTD5VEXK")</f>
        <v>0</v>
      </c>
      <c r="V16" t="s">
        <v>114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115</v>
      </c>
      <c r="F17" t="s">
        <v>28</v>
      </c>
      <c r="G17" t="s">
        <v>116</v>
      </c>
      <c r="H17" s="1">
        <v>45230</v>
      </c>
      <c r="I17" s="1">
        <v>45243.7650200287</v>
      </c>
      <c r="J17" t="s">
        <v>89</v>
      </c>
      <c r="K17" t="s">
        <v>31</v>
      </c>
      <c r="M17" t="s">
        <v>117</v>
      </c>
      <c r="N17" t="s">
        <v>118</v>
      </c>
      <c r="P17" t="s">
        <v>119</v>
      </c>
      <c r="R17" t="s">
        <v>120</v>
      </c>
      <c r="S17" t="b">
        <v>0</v>
      </c>
      <c r="T17" s="1">
        <v>45839</v>
      </c>
      <c r="U17" s="2">
        <f>HYPERLINK("https://sbirkapp.gov.cz/detail/SPPOWRR2EESBMN7G", "https://sbirkapp.gov.cz/detail/SPPOWRR2EESBMN7G")</f>
        <v>0</v>
      </c>
      <c r="V17" t="s">
        <v>121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122</v>
      </c>
      <c r="F18" t="s">
        <v>28</v>
      </c>
      <c r="G18" t="s">
        <v>116</v>
      </c>
      <c r="H18" s="1">
        <v>39790</v>
      </c>
      <c r="I18" s="1">
        <v>45243.76394226814</v>
      </c>
      <c r="J18" t="s">
        <v>123</v>
      </c>
      <c r="K18" t="s">
        <v>86</v>
      </c>
      <c r="L18" s="1">
        <v>39790</v>
      </c>
      <c r="M18" t="s">
        <v>117</v>
      </c>
      <c r="N18" t="s">
        <v>118</v>
      </c>
      <c r="R18" t="s">
        <v>41</v>
      </c>
      <c r="S18" t="b">
        <v>0</v>
      </c>
      <c r="T18" s="1">
        <v>45292</v>
      </c>
      <c r="U18" s="2">
        <f>HYPERLINK("https://sbirkapp.gov.cz/detail/SPP5T3IATX7JPZUA", "https://sbirkapp.gov.cz/detail/SPP5T3IATX7JPZUA")</f>
        <v>0</v>
      </c>
      <c r="V18" t="s">
        <v>124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125</v>
      </c>
      <c r="F19" t="s">
        <v>28</v>
      </c>
      <c r="G19" t="s">
        <v>126</v>
      </c>
      <c r="H19" s="1">
        <v>39643</v>
      </c>
      <c r="I19" s="1">
        <v>45243.76286495003</v>
      </c>
      <c r="J19" t="s">
        <v>127</v>
      </c>
      <c r="K19" t="s">
        <v>86</v>
      </c>
      <c r="L19" s="1">
        <v>39643</v>
      </c>
      <c r="M19" t="s">
        <v>128</v>
      </c>
      <c r="N19" t="s">
        <v>129</v>
      </c>
      <c r="R19" t="s">
        <v>130</v>
      </c>
      <c r="S19" t="b">
        <v>0</v>
      </c>
      <c r="T19" s="1">
        <v>45595</v>
      </c>
      <c r="U19" s="2">
        <f>HYPERLINK("https://sbirkapp.gov.cz/detail/SPPPXKSB4E5H5BU4", "https://sbirkapp.gov.cz/detail/SPPPXKSB4E5H5BU4")</f>
        <v>0</v>
      </c>
      <c r="V19" t="s">
        <v>131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132</v>
      </c>
      <c r="F20" t="s">
        <v>28</v>
      </c>
      <c r="G20" t="s">
        <v>133</v>
      </c>
      <c r="H20" s="1">
        <v>45230</v>
      </c>
      <c r="I20" s="1">
        <v>45243.75969260058</v>
      </c>
      <c r="J20" t="s">
        <v>89</v>
      </c>
      <c r="K20" t="s">
        <v>31</v>
      </c>
      <c r="M20" t="s">
        <v>75</v>
      </c>
      <c r="N20" t="s">
        <v>76</v>
      </c>
      <c r="P20" t="s">
        <v>134</v>
      </c>
      <c r="R20" t="s">
        <v>135</v>
      </c>
      <c r="S20" t="b">
        <v>0</v>
      </c>
      <c r="T20" s="1">
        <v>45337</v>
      </c>
      <c r="U20" s="2">
        <f>HYPERLINK("https://sbirkapp.gov.cz/detail/SPPENVK76AFHFMWA", "https://sbirkapp.gov.cz/detail/SPPENVK76AFHFMWA")</f>
        <v>0</v>
      </c>
      <c r="V20" t="s">
        <v>136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137</v>
      </c>
      <c r="F21" t="s">
        <v>28</v>
      </c>
      <c r="G21" t="s">
        <v>133</v>
      </c>
      <c r="H21" s="1">
        <v>39643</v>
      </c>
      <c r="I21" s="1">
        <v>45243.75913808184</v>
      </c>
      <c r="J21" t="s">
        <v>127</v>
      </c>
      <c r="K21" t="s">
        <v>86</v>
      </c>
      <c r="L21" s="1">
        <v>39643</v>
      </c>
      <c r="M21" t="s">
        <v>138</v>
      </c>
      <c r="N21" t="s">
        <v>139</v>
      </c>
      <c r="R21" t="s">
        <v>77</v>
      </c>
      <c r="S21" t="b">
        <v>0</v>
      </c>
      <c r="T21" s="1">
        <v>45292</v>
      </c>
      <c r="U21" s="2">
        <f>HYPERLINK("https://sbirkapp.gov.cz/detail/SPPBUT3MTSRH64T6", "https://sbirkapp.gov.cz/detail/SPPBUT3MTSRH64T6")</f>
        <v>0</v>
      </c>
      <c r="V21" t="s">
        <v>140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141</v>
      </c>
      <c r="F22" t="s">
        <v>28</v>
      </c>
      <c r="G22" t="s">
        <v>142</v>
      </c>
      <c r="H22" s="1">
        <v>45230</v>
      </c>
      <c r="I22" s="1">
        <v>45243.7490958156</v>
      </c>
      <c r="J22" t="s">
        <v>89</v>
      </c>
      <c r="K22" t="s">
        <v>31</v>
      </c>
      <c r="M22" t="s">
        <v>143</v>
      </c>
      <c r="N22" t="s">
        <v>144</v>
      </c>
      <c r="P22" t="s">
        <v>145</v>
      </c>
      <c r="S22" t="b">
        <v>1</v>
      </c>
      <c r="U22" s="2">
        <f>HYPERLINK("https://sbirkapp.gov.cz/detail/SPPB4KXF7XK6PABE", "https://sbirkapp.gov.cz/detail/SPPB4KXF7XK6PABE")</f>
        <v>0</v>
      </c>
      <c r="V22" t="s">
        <v>146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147</v>
      </c>
      <c r="F23" t="s">
        <v>28</v>
      </c>
      <c r="G23" t="s">
        <v>148</v>
      </c>
      <c r="H23" s="1">
        <v>44879</v>
      </c>
      <c r="I23" s="1">
        <v>44888.76558568302</v>
      </c>
      <c r="J23" t="s">
        <v>149</v>
      </c>
      <c r="K23" t="s">
        <v>31</v>
      </c>
      <c r="M23" t="s">
        <v>143</v>
      </c>
      <c r="N23" t="s">
        <v>144</v>
      </c>
      <c r="R23" t="s">
        <v>150</v>
      </c>
      <c r="S23" t="b">
        <v>0</v>
      </c>
      <c r="T23" s="1">
        <v>45292</v>
      </c>
      <c r="U23" s="2">
        <f>HYPERLINK("https://sbirkapp.gov.cz/detail/SPPHO3M55OSCJGPO", "https://sbirkapp.gov.cz/detail/SPPHO3M55OSCJGPO")</f>
        <v>0</v>
      </c>
      <c r="V23" t="s">
        <v>151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152</v>
      </c>
      <c r="F24" t="s">
        <v>28</v>
      </c>
      <c r="G24" t="s">
        <v>153</v>
      </c>
      <c r="H24" s="1">
        <v>44879</v>
      </c>
      <c r="I24" s="1">
        <v>44888.76453243342</v>
      </c>
      <c r="J24" t="s">
        <v>149</v>
      </c>
      <c r="K24" t="s">
        <v>31</v>
      </c>
      <c r="M24" t="s">
        <v>32</v>
      </c>
      <c r="N24" t="s">
        <v>33</v>
      </c>
      <c r="R24" t="s">
        <v>45</v>
      </c>
      <c r="S24" t="b">
        <v>0</v>
      </c>
      <c r="T24" s="1">
        <v>45292</v>
      </c>
      <c r="U24" s="2">
        <f>HYPERLINK("https://sbirkapp.gov.cz/detail/SPPGCNJ64DL75UYU", "https://sbirkapp.gov.cz/detail/SPPGCNJ64DL75UYU")</f>
        <v>0</v>
      </c>
      <c r="V24" t="s">
        <v>154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155</v>
      </c>
      <c r="F25" t="s">
        <v>28</v>
      </c>
      <c r="G25" t="s">
        <v>156</v>
      </c>
      <c r="H25" s="1">
        <v>44879</v>
      </c>
      <c r="I25" s="1">
        <v>44888.7624341022</v>
      </c>
      <c r="J25" t="s">
        <v>157</v>
      </c>
      <c r="K25" t="s">
        <v>31</v>
      </c>
      <c r="M25" t="s">
        <v>51</v>
      </c>
      <c r="N25" t="s">
        <v>52</v>
      </c>
      <c r="R25" t="s">
        <v>158</v>
      </c>
      <c r="S25" t="b">
        <v>0</v>
      </c>
      <c r="T25" s="1">
        <v>45657</v>
      </c>
      <c r="U25" s="2">
        <f>HYPERLINK("https://sbirkapp.gov.cz/detail/SPPXIV4WG2JPCRVG", "https://sbirkapp.gov.cz/detail/SPPXIV4WG2JPCRVG")</f>
        <v>0</v>
      </c>
      <c r="V25" t="s">
        <v>159</v>
      </c>
      <c r="W2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2026-04-30T04:54:38Z</dcterms:created>
  <dcterms:modified xsi:type="dcterms:W3CDTF">2026-04-30T04:54:38Z</dcterms:modified>
</cp:coreProperties>
</file>