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<sst xmlns="http://schemas.openxmlformats.org/spreadsheetml/2006/main" count="471" uniqueCount="181">
  <si>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</si>
  <si>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</si>
  <si>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</si>
  <si>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</si>
  <si>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</si>
  <si>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</si>
  <si>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</si>
  <si>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</si>
  <si>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</si>
  <si>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</si>
  <si>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</si>
  <si>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</si>
  <si>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</si>
  <si>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</si>
  <si>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</si>
  <si>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</si>
  <si>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</si>
  <si>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</si>
  <si>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</si>
  <si>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</si>
  <si>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</si>
  <si>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</si>
  <si>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</si>
  <si>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Velké Popovice</t>
  </si>
  <si>
    <t>00240966</t>
  </si>
  <si>
    <t>xwbb6w4</t>
  </si>
  <si>
    <t>Středočeský kraj</t>
  </si>
  <si>
    <t>6/2025</t>
  </si>
  <si>
    <t>Obecně závazná vyhláška</t>
  </si>
  <si>
    <t>Obecně závazná vyhláška obce Velké Popovice, kterou se zrušuje obecně závazná vyhláška č. 6/2012</t>
  </si>
  <si>
    <t>2026-01-07</t>
  </si>
  <si>
    <t>Běžný</t>
  </si>
  <si>
    <t>zrušovací</t>
  </si>
  <si>
    <t>ústavní zákon č. 1/1993 Sb., Ústava České republiky - čl. 104 odst. 3 - zrušovací OZV</t>
  </si>
  <si>
    <t>6/2012: Obecně závazná vyhláška obce Velké Popovice o podmínkách požární bezpečnosti při akcích, kterých se zúčastňuje větší počet osob</t>
  </si>
  <si>
    <t>1625294592</t>
  </si>
  <si>
    <t>5/2025</t>
  </si>
  <si>
    <t>Obecně závazná vyhláška  obce Velké Popovice   k zabezpečení místních záležitostí veřejného pořádku</t>
  </si>
  <si>
    <t>veřejný pořádek - jiné; pohyb psů; veřejný pořádek - chov a pohyb zvířat; veřejný pořádek - údržba a ochrana veřejné zeleně; veřejný pořádek - hlučné činnosti; veřejný pořádek - podmínky pro pořádání veřejně přístupných akcí</t>
  </si>
  <si>
    <t>zákon č. 128/2000 Sb., o obcích - § 10 písm. c) - jiné; zákon č. 246/1992 Sb., na ochranu zvířat proti týrání - § 24 odst. 2; zákon č. 128/2000 Sb., o obcích - § 10 písm. a)  - chov a pohyb zvířat; zákon č. 128/2000 Sb., o obcích - § 10 písm. c) - údržba a ochrana veřejné zeleně; zákon č. 128/2000 Sb., o obcích - § 10 písm. a) - hlučné činnosti; zákon č. 128/2000 Sb., o obcích - § 10 písm. b) - podmínky pro pořádání veřejně přístupných akcí</t>
  </si>
  <si>
    <t>1/2009: Obecně závazná vyhláška obce Velké Popovice o veřejném pořádku, opatřeních k jeho zabezpečení a čistotě v Obci Velké Popovice</t>
  </si>
  <si>
    <t>1625294297</t>
  </si>
  <si>
    <t>4/2025</t>
  </si>
  <si>
    <t>Obecně závazná vyhláška obce Velké Popovice o regulaci zacházení s pyrotechnickými výrobky</t>
  </si>
  <si>
    <t>pyrotechnické výrobky</t>
  </si>
  <si>
    <t>zákon č. 206/2015 Sb., zákon o pyrotechnice - § 35c</t>
  </si>
  <si>
    <t>13/2024: Obecně závazná vyhláška obce Velké Popovice o regulaci používání pyrotechnických výrobků a lampiónů štěstí</t>
  </si>
  <si>
    <t>1625293790</t>
  </si>
  <si>
    <t>3/2025</t>
  </si>
  <si>
    <t>Obecně závazná vyhláška obce Velké Popovice  o zákazu požívání alkoholických nápojů na vymezených veřejných prostranstvích</t>
  </si>
  <si>
    <t>veřejný pořádek - konzumace alkoholu</t>
  </si>
  <si>
    <t>zákon č. 128/2000 Sb., o obcích - § 10 písm. a) - konzumace alkoholu</t>
  </si>
  <si>
    <t>3/2012: Obecně závazná vyhláška obce Velké Popovice o zákazu konzumace alkoholických nápojů na veřejném prostranství</t>
  </si>
  <si>
    <t>1625293269</t>
  </si>
  <si>
    <t>2/2025</t>
  </si>
  <si>
    <t>Obecně závazná vyhláška obce Velké Popovice, kterou se mění Obecně závazná vyhláška obce Velké Popovice č. 8/2020, ve znění obecně závazné vyhlášky č. 2/2021, o místním poplatku za zhodnocení stavebního pozemku možností jeho připojení na stavbu kanalizace v katastrálním území Lojovice</t>
  </si>
  <si>
    <t>2025-11-25</t>
  </si>
  <si>
    <t>místní poplatek za zhodnocení stavebního pozemku</t>
  </si>
  <si>
    <t>zákon č. 565/1990 Sb., o místních poplatcích - § 14 - za zhodnocení stavebního pozemku</t>
  </si>
  <si>
    <t>8/2020: Obecně závazná vyhláška obce Velké Popovice, o místním poplatku za zhodnocení stavebního pozemku možností jeho připojení na stavbu kanalizace v katastrálním území Lojovice</t>
  </si>
  <si>
    <t>1603809302</t>
  </si>
  <si>
    <t>1/2025</t>
  </si>
  <si>
    <t>Obecně závazná vyhláška  o místním poplatku za zhodnocení stavebního pozemku možností jeho připojení na stavbu vodovodu nebo kanalizace obce Velké Popovice v lokalitě Za Humny</t>
  </si>
  <si>
    <t>1603791990</t>
  </si>
  <si>
    <t>2/2021</t>
  </si>
  <si>
    <t>Obecně závazná vyhláška obce Velké Popovice, kterou se mění Obecně závazná vyhláška obce Velké Popovice č. 8/2020 o místním poplatku za zhodnocení stavebního pozemku možností jeho připojení na stavbu kanalizace v katastrálním území Lojovice</t>
  </si>
  <si>
    <t>2021-05-06</t>
  </si>
  <si>
    <t>Dle přechodného ustanovení</t>
  </si>
  <si>
    <t>1459106738</t>
  </si>
  <si>
    <t>8/2020</t>
  </si>
  <si>
    <t>Obecně závazná vyhláška obce Velké Popovice, o místním poplatku za zhodnocení stavebního pozemku možností jeho připojení na stavbu kanalizace v katastrálním území Lojovice</t>
  </si>
  <si>
    <t>2021-01-06</t>
  </si>
  <si>
    <t>2/2021: Obecně závazná vyhláška obce Velké Popovice, kterou se mění Obecně závazná vyhláška obce Velké Popovice č. 8/2020 o místním poplatku za zhodnocení stavebního pozemku možností jeho připojení na stavbu kanalizace v katastrálním území Lojovice; 2/2025: Obecně závazná vyhláška obce Velké Popovice, kterou se mění Obecně závazná vyhláška obce Velké Popovice č. 8/2020, ve znění obecně závazné vyhlášky č. 2/2021, o místním poplatku za zhodnocení stavebního pozemku možností jeho připojení na stavbu kanalizace v katastrálním území Lojovice; 2/2025: Obecně závazná vyhláška obce Velké Popovice, kterou se mění Obecně závazná vyhláška obce Velké Popovice č. 8/2020, ve znění obecně závazné vyhlášky č. 2/2021, o místním poplatku za zhodnocení stavebního pozemku možností jeho připojení na stavbu kanalizace v katastrálním území Lojovice</t>
  </si>
  <si>
    <t>1459104471</t>
  </si>
  <si>
    <t>3/2012</t>
  </si>
  <si>
    <t>Obecně závazná vyhláška obce Velké Popovice o zákazu konzumace alkoholických nápojů na veřejném prostranství</t>
  </si>
  <si>
    <t>2012-12-01</t>
  </si>
  <si>
    <t>3/2025: Obecně závazná vyhláška obce Velké Popovice  o zákazu požívání alkoholických nápojů na vymezených veřejných prostranstvích; 3/2025: Obecně závazná vyhláška obce Velké Popovice  o zákazu požívání alkoholických nápojů na vymezených veřejných prostranstvích</t>
  </si>
  <si>
    <t>1459101871</t>
  </si>
  <si>
    <t>1/2009</t>
  </si>
  <si>
    <t>Obecně závazná vyhláška obce Velké Popovice o veřejném pořádku, opatřeních k jeho zabezpečení a čistotě v Obci Velké Popovice</t>
  </si>
  <si>
    <t>2009-03-27</t>
  </si>
  <si>
    <t>veřejný pořádek - jiné; pohyb psů; veřejný pořádek - podmínky pro pořádání veřejně přístupných akcí; veřejný pořádek - chov a pohyb zvířat; veřejný pořádek - konzumace alkoholu</t>
  </si>
  <si>
    <t>zákon č. 128/2000 Sb., o obcích - § 10 písm. c) - jiné; zákon č. 246/1992 Sb., na ochranu zvířat proti týrání - § 24 odst. 2; zákon č. 128/2000 Sb., o obcích - § 10 písm. b) - podmínky pro pořádání veřejně přístupných akcí; zákon č. 128/2000 Sb., o obcích - § 10 písm. a)  - chov a pohyb zvířat; zákon č. 128/2000 Sb., o obcích - § 10 písm. a) - konzumace alkoholu</t>
  </si>
  <si>
    <t>5/2025: Obecně závazná vyhláška  obce Velké Popovice   k zabezpečení místních záležitostí veřejného pořádku; 5/2025: Obecně závazná vyhláška  obce Velké Popovice   k zabezpečení místních záležitostí veřejného pořádku</t>
  </si>
  <si>
    <t>1459098366</t>
  </si>
  <si>
    <t>6/2012</t>
  </si>
  <si>
    <t>Obecně závazná vyhláška obce Velké Popovice o podmínkách požární bezpečnosti při akcích, kterých se zúčastňuje větší počet osob</t>
  </si>
  <si>
    <t>2012-12-28</t>
  </si>
  <si>
    <t>požární ochrana - podmínky při akcích</t>
  </si>
  <si>
    <t>zákon č. 133/1985 Sb., o požární ochraně - § 29 odst. 1 písm. o) bod 2</t>
  </si>
  <si>
    <t>6/2025: Obecně závazná vyhláška obce Velké Popovice, kterou se zrušuje obecně závazná vyhláška č. 6/2012; 6/2025: Obecně závazná vyhláška obce Velké Popovice, kterou se zrušuje obecně závazná vyhláška č. 6/2012</t>
  </si>
  <si>
    <t>1459096528</t>
  </si>
  <si>
    <t>13/2024</t>
  </si>
  <si>
    <t>Obecně závazná vyhláška obce Velké Popovice o regulaci používání pyrotechnických výrobků a lampiónů štěstí</t>
  </si>
  <si>
    <t>2024-12-31</t>
  </si>
  <si>
    <t>veřejný pořádek - pyrotechnika; veřejný pořádek - jiné</t>
  </si>
  <si>
    <t>zákon č. 128/2000 Sb., o obcích - § 10 písm. a) - pyrotechnika; zákon č. 128/2000 Sb., o obcích - § 10 písm. a) - jiné</t>
  </si>
  <si>
    <t>4/2025: Obecně závazná vyhláška obce Velké Popovice o regulaci zacházení s pyrotechnickými výrobky</t>
  </si>
  <si>
    <t>1453277798</t>
  </si>
  <si>
    <t>12/2024</t>
  </si>
  <si>
    <t>Obecně závazná vyhláška obce Velké Popovice, kterou se mění obecně závazná vyhláška obce Velké Popovice č. 2/2022, o místním poplatku za zhodnocení stavebního pozemku možností jeho připojení na stavbu vodovodu nebo kanalizace v katastrálním území Mokřany u Velkých Popovic, ve znění pozdějších předpisů</t>
  </si>
  <si>
    <t>2/2022: Obecně závazná vyhláška obce Velké Popovice o místním poplatku za zhodnocení stavebního pozemku možností jeho připojení na stavbu vodovodu nebo kanalizace v katastrálním území Mokřany u Velkých Popovic</t>
  </si>
  <si>
    <t>1453269408</t>
  </si>
  <si>
    <t>11/2024</t>
  </si>
  <si>
    <t>Obecně závazná vyhláška obce Velké Popovice o stanovení obecního systému odpadového hospodářství</t>
  </si>
  <si>
    <t>2025-01-01</t>
  </si>
  <si>
    <t>systém odpadového hospodářství</t>
  </si>
  <si>
    <t>zákon č. 541/2020 Sb., o odpadech - § 59 odst. 4</t>
  </si>
  <si>
    <t>1453263333</t>
  </si>
  <si>
    <t>10/2024</t>
  </si>
  <si>
    <t>VÝMAZ</t>
  </si>
  <si>
    <t>-</t>
  </si>
  <si>
    <t>1452322881</t>
  </si>
  <si>
    <t>9/2024</t>
  </si>
  <si>
    <t>1452321877</t>
  </si>
  <si>
    <t>8/2024</t>
  </si>
  <si>
    <t>1452305247</t>
  </si>
  <si>
    <t>7/2024</t>
  </si>
  <si>
    <t>1452302990</t>
  </si>
  <si>
    <t>6/2024</t>
  </si>
  <si>
    <t>1452298471</t>
  </si>
  <si>
    <t>5/2024</t>
  </si>
  <si>
    <t>Obecně závazná vyhláška 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</si>
  <si>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</si>
  <si>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</si>
  <si>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1418635016</t>
  </si>
  <si>
    <t>4/2024</t>
  </si>
  <si>
    <t>Obecně závazná vyhláška obce Velké Popovice o místním poplatku z pobytu</t>
  </si>
  <si>
    <t>2024-08-01</t>
  </si>
  <si>
    <t>místní poplatek z pobytu</t>
  </si>
  <si>
    <t>zákon č. 565/1990 Sb., o místních poplatcích - § 14 - z pobytu</t>
  </si>
  <si>
    <t>1/2024: Obecně závazná vyhláška obce Velké Popovice o místním poplatku z pobytu</t>
  </si>
  <si>
    <t>1387201939</t>
  </si>
  <si>
    <t>3/2024</t>
  </si>
  <si>
    <t xml:space="preserve"> Obecně závazná vyhláška obce Velké Popovice o nočním klidu</t>
  </si>
  <si>
    <t>2024-05-22</t>
  </si>
  <si>
    <t>noční klid</t>
  </si>
  <si>
    <t>zákon č. 251/2016 Sb., o některých přestupcích - § 5 odst. 7</t>
  </si>
  <si>
    <t>1355551260</t>
  </si>
  <si>
    <t>2/2024</t>
  </si>
  <si>
    <t>o místním poplatku za užívání veřejného prostranství</t>
  </si>
  <si>
    <t>2024-05-07</t>
  </si>
  <si>
    <t>místní poplatek za užívání veřejného prostranství</t>
  </si>
  <si>
    <t>zákon č. 565/1990 Sb., o místních poplatcích - § 14 - za užívání veřejného prostranství</t>
  </si>
  <si>
    <t>1347146680</t>
  </si>
  <si>
    <t>1/2024</t>
  </si>
  <si>
    <t>2024-04-09</t>
  </si>
  <si>
    <t>4/2024: Obecně závazná vyhláška obce Velké Popovice o místním poplatku z pobytu; 4/2024: Obecně závazná vyhláška obce Velké Popovice o místním poplatku z pobytu</t>
  </si>
  <si>
    <t>1334664498</t>
  </si>
  <si>
    <t>5/2023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</si>
  <si>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</si>
  <si>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</si>
  <si>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</si>
  <si>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</si>
  <si>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1286380272</t>
  </si>
  <si>
    <t>4/2023</t>
  </si>
  <si>
    <t>o místním poplatku ze psů</t>
  </si>
  <si>
    <t>místní poplatek ze psů</t>
  </si>
  <si>
    <t>zákon č. 565/1990 Sb., o místních poplatcích - § 14 - ze psů</t>
  </si>
  <si>
    <t>1286376658</t>
  </si>
  <si>
    <t>3/2023</t>
  </si>
  <si>
    <t>1286374512</t>
  </si>
  <si>
    <t>2/2023</t>
  </si>
  <si>
    <t>o místním poplatku ze vstupného</t>
  </si>
  <si>
    <t>místní poplatek ze vstupného</t>
  </si>
  <si>
    <t>zákon č. 565/1990 Sb., o místních poplatcích - § 14 - ze vstupného</t>
  </si>
  <si>
    <t>1286371068</t>
  </si>
  <si>
    <t>1/2023</t>
  </si>
  <si>
    <t xml:space="preserve">Obecně závazná vyhláška obce Velké Popovice č. 1/2023, kterou se mění Obecně závazná vyhláška obce Velké Popovice č. 2/2022 o místním poplatku za zhodnocení stavebního pozemku možností jeho připojení na stavby vodovodu nebo kanalizace v katastrálním území Mokřany u Velkých Popovice </t>
  </si>
  <si>
    <t>2023-05-02</t>
  </si>
  <si>
    <t>1175858175</t>
  </si>
  <si>
    <t>2/2022</t>
  </si>
  <si>
    <t>Obecně závazná vyhláška obce Velké Popovice o místním poplatku za zhodnocení stavebního pozemku možností jeho připojení na stavbu vodovodu nebo kanalizace v katastrálním území Mokřany u Velkých Popovic</t>
  </si>
  <si>
    <t>2023-01-06</t>
  </si>
  <si>
    <t>1/2023: Obecně závazná vyhláška obce Velké Popovice č. 1/2023, kterou se mění Obecně závazná vyhláška obce Velké Popovice č. 2/2022 o místním poplatku za zhodnocení stavebního pozemku možností jeho připojení na stavby vodovodu nebo kanalizace v katastrálním území Mokřany u Velkých Popovice ; 1/2023: Obecně závazná vyhláška obce Velké Popovice č. 1/2023, kterou se mění Obecně závazná vyhláška obce Velké Popovice č. 2/2022 o místním poplatku za zhodnocení stavebního pozemku možností jeho připojení na stavby vodovodu nebo kanalizace v katastrálním území Mokřany u Velkých Popovice ; 12/2024: Obecně závazná vyhláška obce Velké Popovice, kterou se mění obecně závazná vyhláška obce Velké Popovice č. 2/2022, o místním poplatku za zhodnocení stavebního pozemku možností jeho připojení na stavbu vodovodu nebo kanalizace v katastrálním území Mokřany u Velkých Popovic, ve znění pozdějších předpisů</t>
  </si>
  <si>
    <t>1120469202</t>
  </si>
  <si>
    <t>1/2022</t>
  </si>
  <si>
    <t>Obecně závazná vyhláška obce Velké Popovice č. 1/2022, o stanovení kratší doby nočního klidu v noci z 27. 8. 2022 na 28. 8. 2022</t>
  </si>
  <si>
    <t>2022-08-04</t>
  </si>
  <si>
    <t>1063280391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</si>
</sst>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46013</v>
      </c>
      <c r="I2" s="1">
        <v>46014.36297486511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HYPERLINK("https://sbirkapp.gov.cz/detail/SPPNSEL56ZYLNWOU", "https://sbirkapp.gov.cz/detail/SPPNSEL56ZYLNWOU")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46013</v>
      </c>
      <c r="I3" s="1">
        <v>46014.36191697751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HYPERLINK("https://sbirkapp.gov.cz/detail/SPPLXIS2JAIRHBCS", "https://sbirkapp.gov.cz/detail/SPPLXIS2JAIRHBCS")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46013</v>
      </c>
      <c r="I4" s="1">
        <v>46014.36033487703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HYPERLINK("https://sbirkapp.gov.cz/detail/SPP3OFWYXYV44IRG", "https://sbirkapp.gov.cz/detail/SPP3OFWYXYV44IRG")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46013</v>
      </c>
      <c r="I5" s="1">
        <v>46014.35927649889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HYPERLINK("https://sbirkapp.gov.cz/detail/SPPB7M2WSNZ4PEQW", "https://sbirkapp.gov.cz/detail/SPPB7M2WSNZ4PEQW")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45960</v>
      </c>
      <c r="I6" s="1">
        <v>45971.6137359478</v>
      </c>
      <c r="J6" t="s">
        <v>56</v>
      </c>
      <c r="K6" t="s">
        <v>31</v>
      </c>
      <c r="M6" t="s">
        <v>57</v>
      </c>
      <c r="N6" t="s">
        <v>58</v>
      </c>
      <c r="O6" t="s">
        <v>59</v>
      </c>
      <c r="S6" t="b">
        <v>1</v>
      </c>
      <c r="U6" s="2">
        <f>HYPERLINK("https://sbirkapp.gov.cz/detail/SPP6CJZZNKYK7ETO", "https://sbirkapp.gov.cz/detail/SPP6CJZZNKYK7ETO")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45960</v>
      </c>
      <c r="I7" s="1">
        <v>45971.60062733961</v>
      </c>
      <c r="J7" t="s">
        <v>56</v>
      </c>
      <c r="K7" t="s">
        <v>31</v>
      </c>
      <c r="M7" t="s">
        <v>57</v>
      </c>
      <c r="N7" t="s">
        <v>58</v>
      </c>
      <c r="S7" t="b">
        <v>1</v>
      </c>
      <c r="U7" s="2">
        <f>HYPERLINK("https://sbirkapp.gov.cz/detail/SPPCCBEJ77FMKAPI", "https://sbirkapp.gov.cz/detail/SPPCCBEJ77FMKAPI")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44301</v>
      </c>
      <c r="I8" s="1">
        <v>45659.54452606088</v>
      </c>
      <c r="J8" t="s">
        <v>66</v>
      </c>
      <c r="K8" t="s">
        <v>67</v>
      </c>
      <c r="L8" s="1">
        <v>44307</v>
      </c>
      <c r="M8" t="s">
        <v>57</v>
      </c>
      <c r="N8" t="s">
        <v>58</v>
      </c>
      <c r="O8" t="s">
        <v>59</v>
      </c>
      <c r="S8" t="b">
        <v>1</v>
      </c>
      <c r="U8" s="2">
        <f>HYPERLINK("https://sbirkapp.gov.cz/detail/SPPYVXC5NF5LCEY4", "https://sbirkapp.gov.cz/detail/SPPYVXC5NF5LCEY4")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44182</v>
      </c>
      <c r="I9" s="1">
        <v>45659.54450854615</v>
      </c>
      <c r="J9" t="s">
        <v>71</v>
      </c>
      <c r="K9" t="s">
        <v>67</v>
      </c>
      <c r="L9" s="1">
        <v>44187</v>
      </c>
      <c r="M9" t="s">
        <v>57</v>
      </c>
      <c r="N9" t="s">
        <v>58</v>
      </c>
      <c r="Q9" t="s">
        <v>72</v>
      </c>
      <c r="S9" t="b">
        <v>1</v>
      </c>
      <c r="U9" s="2">
        <f>HYPERLINK("https://sbirkapp.gov.cz/detail/SPPLGT6EXI5D4TOA", "https://sbirkapp.gov.cz/detail/SPPLGT6EXI5D4TOA")</f>
        <v>0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41226</v>
      </c>
      <c r="I10" s="1">
        <v>45659.54450033822</v>
      </c>
      <c r="J10" t="s">
        <v>76</v>
      </c>
      <c r="K10" t="s">
        <v>67</v>
      </c>
      <c r="L10" s="1">
        <v>41227</v>
      </c>
      <c r="M10" t="s">
        <v>50</v>
      </c>
      <c r="N10" t="s">
        <v>51</v>
      </c>
      <c r="R10" t="s">
        <v>77</v>
      </c>
      <c r="S10" t="b">
        <v>0</v>
      </c>
      <c r="T10" s="1">
        <v>46029</v>
      </c>
      <c r="U10" s="2">
        <f>HYPERLINK("https://sbirkapp.gov.cz/detail/SPPDTYYYM7PWD36U", "https://sbirkapp.gov.cz/detail/SPPDTYYYM7PWD36U")</f>
        <v>0</v>
      </c>
      <c r="V10" t="s">
        <v>78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39898</v>
      </c>
      <c r="I11" s="1">
        <v>45659.54449105082</v>
      </c>
      <c r="J11" t="s">
        <v>81</v>
      </c>
      <c r="K11" t="s">
        <v>67</v>
      </c>
      <c r="L11" s="1">
        <v>39899</v>
      </c>
      <c r="M11" t="s">
        <v>82</v>
      </c>
      <c r="N11" t="s">
        <v>83</v>
      </c>
      <c r="R11" t="s">
        <v>84</v>
      </c>
      <c r="S11" t="b">
        <v>0</v>
      </c>
      <c r="T11" s="1">
        <v>46029</v>
      </c>
      <c r="U11" s="2">
        <f>HYPERLINK("https://sbirkapp.gov.cz/detail/SPP6T3L2KGR2TL6O", "https://sbirkapp.gov.cz/detail/SPP6T3L2KGR2TL6O")</f>
        <v>0</v>
      </c>
      <c r="V11" t="s">
        <v>85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41254</v>
      </c>
      <c r="I12" s="1">
        <v>45659.54448168878</v>
      </c>
      <c r="J12" t="s">
        <v>88</v>
      </c>
      <c r="K12" t="s">
        <v>67</v>
      </c>
      <c r="L12" s="1">
        <v>41255</v>
      </c>
      <c r="M12" t="s">
        <v>89</v>
      </c>
      <c r="N12" t="s">
        <v>90</v>
      </c>
      <c r="R12" t="s">
        <v>91</v>
      </c>
      <c r="S12" t="b">
        <v>0</v>
      </c>
      <c r="T12" s="1">
        <v>46029</v>
      </c>
      <c r="U12" s="2">
        <f>HYPERLINK("https://sbirkapp.gov.cz/detail/SPPTZ7XVAZ5467W4", "https://sbirkapp.gov.cz/detail/SPPTZ7XVAZ5467W4")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45638</v>
      </c>
      <c r="I13" s="1">
        <v>45642.68510482336</v>
      </c>
      <c r="J13" t="s">
        <v>95</v>
      </c>
      <c r="K13" t="s">
        <v>31</v>
      </c>
      <c r="M13" t="s">
        <v>96</v>
      </c>
      <c r="N13" t="s">
        <v>97</v>
      </c>
      <c r="R13" t="s">
        <v>98</v>
      </c>
      <c r="S13" t="b">
        <v>0</v>
      </c>
      <c r="T13" s="1">
        <v>46029</v>
      </c>
      <c r="U13" s="2">
        <f>HYPERLINK("https://sbirkapp.gov.cz/detail/SPPWITRK3R3OMG4E", "https://sbirkapp.gov.cz/detail/SPPWITRK3R3OMG4E")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45638</v>
      </c>
      <c r="I14" s="1">
        <v>45642.67534819492</v>
      </c>
      <c r="J14" t="s">
        <v>95</v>
      </c>
      <c r="K14" t="s">
        <v>31</v>
      </c>
      <c r="M14" t="s">
        <v>57</v>
      </c>
      <c r="N14" t="s">
        <v>58</v>
      </c>
      <c r="O14" t="s">
        <v>102</v>
      </c>
      <c r="S14" t="b">
        <v>1</v>
      </c>
      <c r="U14" s="2">
        <f>HYPERLINK("https://sbirkapp.gov.cz/detail/SPPP2QGFBHEZSPHW", "https://sbirkapp.gov.cz/detail/SPPP2QGFBHEZSPHW")</f>
        <v>0</v>
      </c>
      <c r="V14" t="s">
        <v>103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45638</v>
      </c>
      <c r="I15" s="1">
        <v>45642.67004693497</v>
      </c>
      <c r="J15" t="s">
        <v>106</v>
      </c>
      <c r="K15" t="s">
        <v>31</v>
      </c>
      <c r="M15" t="s">
        <v>107</v>
      </c>
      <c r="N15" t="s">
        <v>108</v>
      </c>
      <c r="S15" t="b">
        <v>1</v>
      </c>
      <c r="U15" s="2">
        <f>HYPERLINK("https://sbirkapp.gov.cz/detail/SPPPSSRS7HJULZPW", "https://sbirkapp.gov.cz/detail/SPPPSSRS7HJULZPW")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111</v>
      </c>
      <c r="G16" t="s">
        <v>112</v>
      </c>
      <c r="H16" t="s">
        <v>112</v>
      </c>
      <c r="I16" t="s">
        <v>112</v>
      </c>
      <c r="J16" t="s">
        <v>112</v>
      </c>
      <c r="K16" t="s">
        <v>112</v>
      </c>
      <c r="L16" t="s">
        <v>112</v>
      </c>
      <c r="M16" t="s">
        <v>112</v>
      </c>
      <c r="N16" t="s">
        <v>112</v>
      </c>
      <c r="O16" t="s">
        <v>112</v>
      </c>
      <c r="P16" t="s">
        <v>112</v>
      </c>
      <c r="Q16" t="s">
        <v>112</v>
      </c>
      <c r="R16" t="s">
        <v>112</v>
      </c>
      <c r="S16" t="s">
        <v>112</v>
      </c>
      <c r="T16" t="s">
        <v>112</v>
      </c>
      <c r="U16" t="s">
        <v>112</v>
      </c>
      <c r="V16" t="s">
        <v>113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111</v>
      </c>
      <c r="G17" t="s">
        <v>112</v>
      </c>
      <c r="H17" t="s">
        <v>112</v>
      </c>
      <c r="I17" t="s">
        <v>112</v>
      </c>
      <c r="J17" t="s">
        <v>112</v>
      </c>
      <c r="K17" t="s">
        <v>112</v>
      </c>
      <c r="L17" t="s">
        <v>112</v>
      </c>
      <c r="M17" t="s">
        <v>112</v>
      </c>
      <c r="N17" t="s">
        <v>112</v>
      </c>
      <c r="O17" t="s">
        <v>112</v>
      </c>
      <c r="P17" t="s">
        <v>112</v>
      </c>
      <c r="Q17" t="s">
        <v>112</v>
      </c>
      <c r="R17" t="s">
        <v>112</v>
      </c>
      <c r="S17" t="s">
        <v>112</v>
      </c>
      <c r="T17" t="s">
        <v>112</v>
      </c>
      <c r="U17" t="s">
        <v>112</v>
      </c>
      <c r="V17" t="s">
        <v>115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116</v>
      </c>
      <c r="F18" t="s">
        <v>111</v>
      </c>
      <c r="G18" t="s">
        <v>112</v>
      </c>
      <c r="H18" t="s">
        <v>112</v>
      </c>
      <c r="I18" t="s">
        <v>112</v>
      </c>
      <c r="J18" t="s">
        <v>112</v>
      </c>
      <c r="K18" t="s">
        <v>112</v>
      </c>
      <c r="L18" t="s">
        <v>112</v>
      </c>
      <c r="M18" t="s">
        <v>112</v>
      </c>
      <c r="N18" t="s">
        <v>112</v>
      </c>
      <c r="O18" t="s">
        <v>112</v>
      </c>
      <c r="P18" t="s">
        <v>112</v>
      </c>
      <c r="Q18" t="s">
        <v>112</v>
      </c>
      <c r="R18" t="s">
        <v>112</v>
      </c>
      <c r="S18" t="s">
        <v>112</v>
      </c>
      <c r="T18" t="s">
        <v>112</v>
      </c>
      <c r="U18" t="s">
        <v>112</v>
      </c>
      <c r="V18" t="s">
        <v>117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118</v>
      </c>
      <c r="F19" t="s">
        <v>111</v>
      </c>
      <c r="G19" t="s">
        <v>112</v>
      </c>
      <c r="H19" t="s">
        <v>112</v>
      </c>
      <c r="I19" t="s">
        <v>112</v>
      </c>
      <c r="J19" t="s">
        <v>112</v>
      </c>
      <c r="K19" t="s">
        <v>112</v>
      </c>
      <c r="L19" t="s">
        <v>112</v>
      </c>
      <c r="M19" t="s">
        <v>112</v>
      </c>
      <c r="N19" t="s">
        <v>112</v>
      </c>
      <c r="O19" t="s">
        <v>112</v>
      </c>
      <c r="P19" t="s">
        <v>112</v>
      </c>
      <c r="Q19" t="s">
        <v>112</v>
      </c>
      <c r="R19" t="s">
        <v>112</v>
      </c>
      <c r="S19" t="s">
        <v>112</v>
      </c>
      <c r="T19" t="s">
        <v>112</v>
      </c>
      <c r="U19" t="s">
        <v>112</v>
      </c>
      <c r="V19" t="s">
        <v>119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120</v>
      </c>
      <c r="F20" t="s">
        <v>111</v>
      </c>
      <c r="G20" t="s">
        <v>112</v>
      </c>
      <c r="H20" t="s">
        <v>112</v>
      </c>
      <c r="I20" t="s">
        <v>112</v>
      </c>
      <c r="J20" t="s">
        <v>112</v>
      </c>
      <c r="K20" t="s">
        <v>112</v>
      </c>
      <c r="L20" t="s">
        <v>112</v>
      </c>
      <c r="M20" t="s">
        <v>112</v>
      </c>
      <c r="N20" t="s">
        <v>112</v>
      </c>
      <c r="O20" t="s">
        <v>112</v>
      </c>
      <c r="P20" t="s">
        <v>112</v>
      </c>
      <c r="Q20" t="s">
        <v>112</v>
      </c>
      <c r="R20" t="s">
        <v>112</v>
      </c>
      <c r="S20" t="s">
        <v>112</v>
      </c>
      <c r="T20" t="s">
        <v>112</v>
      </c>
      <c r="U20" t="s">
        <v>112</v>
      </c>
      <c r="V20" t="s">
        <v>121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122</v>
      </c>
      <c r="F21" t="s">
        <v>28</v>
      </c>
      <c r="G21" t="s">
        <v>123</v>
      </c>
      <c r="H21" s="1">
        <v>45565</v>
      </c>
      <c r="I21" s="1">
        <v>45565.44087610049</v>
      </c>
      <c r="J21" t="s">
        <v>106</v>
      </c>
      <c r="K21" t="s">
        <v>31</v>
      </c>
      <c r="M21" t="s">
        <v>124</v>
      </c>
      <c r="N21" t="s">
        <v>125</v>
      </c>
      <c r="S21" t="b">
        <v>1</v>
      </c>
      <c r="U21" s="2">
        <f>HYPERLINK("https://sbirkapp.gov.cz/detail/SPPLEAUAD7RPFTTQ", "https://sbirkapp.gov.cz/detail/SPPLEAUAD7RPFTTQ")</f>
        <v>0</v>
      </c>
      <c r="V21" t="s">
        <v>126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127</v>
      </c>
      <c r="F22" t="s">
        <v>28</v>
      </c>
      <c r="G22" t="s">
        <v>128</v>
      </c>
      <c r="H22" s="1">
        <v>45468</v>
      </c>
      <c r="I22" s="1">
        <v>45490.68447701372</v>
      </c>
      <c r="J22" t="s">
        <v>129</v>
      </c>
      <c r="K22" t="s">
        <v>31</v>
      </c>
      <c r="M22" t="s">
        <v>130</v>
      </c>
      <c r="N22" t="s">
        <v>131</v>
      </c>
      <c r="O22" t="s">
        <v>132</v>
      </c>
      <c r="S22" t="b">
        <v>1</v>
      </c>
      <c r="U22" s="2">
        <f>HYPERLINK("https://sbirkapp.gov.cz/detail/SPPV4F2JLG3ETZMW", "https://sbirkapp.gov.cz/detail/SPPV4F2JLG3ETZMW")</f>
        <v>0</v>
      </c>
      <c r="V22" t="s">
        <v>133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134</v>
      </c>
      <c r="F23" t="s">
        <v>28</v>
      </c>
      <c r="G23" t="s">
        <v>135</v>
      </c>
      <c r="H23" s="1">
        <v>45419</v>
      </c>
      <c r="I23" s="1">
        <v>45419.56363449701</v>
      </c>
      <c r="J23" t="s">
        <v>136</v>
      </c>
      <c r="K23" t="s">
        <v>31</v>
      </c>
      <c r="M23" t="s">
        <v>137</v>
      </c>
      <c r="N23" t="s">
        <v>138</v>
      </c>
      <c r="S23" t="b">
        <v>1</v>
      </c>
      <c r="U23" s="2">
        <f>HYPERLINK("https://sbirkapp.gov.cz/detail/SPPPIHVAHHCHS73S", "https://sbirkapp.gov.cz/detail/SPPPIHVAHHCHS73S")</f>
        <v>0</v>
      </c>
      <c r="V23" t="s">
        <v>139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140</v>
      </c>
      <c r="F24" t="s">
        <v>28</v>
      </c>
      <c r="G24" t="s">
        <v>141</v>
      </c>
      <c r="H24" s="1">
        <v>45274</v>
      </c>
      <c r="I24" s="1">
        <v>45404.40851917092</v>
      </c>
      <c r="J24" t="s">
        <v>142</v>
      </c>
      <c r="K24" t="s">
        <v>31</v>
      </c>
      <c r="M24" t="s">
        <v>143</v>
      </c>
      <c r="N24" t="s">
        <v>144</v>
      </c>
      <c r="S24" t="b">
        <v>1</v>
      </c>
      <c r="U24" s="2">
        <f>HYPERLINK("https://sbirkapp.gov.cz/detail/SPPWEJBSVSIHLEN2", "https://sbirkapp.gov.cz/detail/SPPWEJBSVSIHLEN2")</f>
        <v>0</v>
      </c>
      <c r="V24" t="s">
        <v>145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146</v>
      </c>
      <c r="F25" t="s">
        <v>28</v>
      </c>
      <c r="G25" t="s">
        <v>128</v>
      </c>
      <c r="H25" s="1">
        <v>45365</v>
      </c>
      <c r="I25" s="1">
        <v>45376.65968955374</v>
      </c>
      <c r="J25" t="s">
        <v>147</v>
      </c>
      <c r="K25" t="s">
        <v>31</v>
      </c>
      <c r="M25" t="s">
        <v>130</v>
      </c>
      <c r="N25" t="s">
        <v>131</v>
      </c>
      <c r="Q25" t="s">
        <v>148</v>
      </c>
      <c r="S25" t="b">
        <v>1</v>
      </c>
      <c r="U25" s="2">
        <f>HYPERLINK("https://sbirkapp.gov.cz/detail/SPP5BZGVUFNDBEU4", "https://sbirkapp.gov.cz/detail/SPP5BZGVUFNDBEU4")</f>
        <v>0</v>
      </c>
      <c r="V25" t="s">
        <v>149</v>
      </c>
      <c r="W25">
        <v>5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150</v>
      </c>
      <c r="F26" t="s">
        <v>28</v>
      </c>
      <c r="G26" t="s">
        <v>151</v>
      </c>
      <c r="H26" s="1">
        <v>45274</v>
      </c>
      <c r="I26" s="1">
        <v>45275.52442280864</v>
      </c>
      <c r="J26" t="s">
        <v>152</v>
      </c>
      <c r="K26" t="s">
        <v>31</v>
      </c>
      <c r="M26" t="s">
        <v>153</v>
      </c>
      <c r="N26" t="s">
        <v>154</v>
      </c>
      <c r="S26" t="b">
        <v>1</v>
      </c>
      <c r="U26" s="2">
        <f>HYPERLINK("https://sbirkapp.gov.cz/detail/SPP76CYHZWV2NY4A", "https://sbirkapp.gov.cz/detail/SPP76CYHZWV2NY4A")</f>
        <v>0</v>
      </c>
      <c r="V26" t="s">
        <v>155</v>
      </c>
      <c r="W26">
        <v>3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156</v>
      </c>
      <c r="F27" t="s">
        <v>28</v>
      </c>
      <c r="G27" t="s">
        <v>157</v>
      </c>
      <c r="H27" s="1">
        <v>45274</v>
      </c>
      <c r="I27" s="1">
        <v>45275.52072855095</v>
      </c>
      <c r="J27" t="s">
        <v>152</v>
      </c>
      <c r="K27" t="s">
        <v>31</v>
      </c>
      <c r="M27" t="s">
        <v>158</v>
      </c>
      <c r="N27" t="s">
        <v>159</v>
      </c>
      <c r="S27" t="b">
        <v>1</v>
      </c>
      <c r="U27" s="2">
        <f>HYPERLINK("https://sbirkapp.gov.cz/detail/SPP4MSRXFHSAFCLO", "https://sbirkapp.gov.cz/detail/SPP4MSRXFHSAFCLO")</f>
        <v>0</v>
      </c>
      <c r="V27" t="s">
        <v>160</v>
      </c>
      <c r="W27">
        <v>3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161</v>
      </c>
      <c r="F28" t="s">
        <v>111</v>
      </c>
      <c r="G28" t="s">
        <v>112</v>
      </c>
      <c r="H28" t="s">
        <v>112</v>
      </c>
      <c r="I28" t="s">
        <v>112</v>
      </c>
      <c r="J28" t="s">
        <v>112</v>
      </c>
      <c r="K28" t="s">
        <v>112</v>
      </c>
      <c r="L28" t="s">
        <v>112</v>
      </c>
      <c r="M28" t="s">
        <v>112</v>
      </c>
      <c r="N28" t="s">
        <v>112</v>
      </c>
      <c r="O28" t="s">
        <v>112</v>
      </c>
      <c r="P28" t="s">
        <v>112</v>
      </c>
      <c r="Q28" t="s">
        <v>112</v>
      </c>
      <c r="R28" t="s">
        <v>112</v>
      </c>
      <c r="S28" t="s">
        <v>112</v>
      </c>
      <c r="T28" t="s">
        <v>112</v>
      </c>
      <c r="U28" t="s">
        <v>112</v>
      </c>
      <c r="V28" t="s">
        <v>162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163</v>
      </c>
      <c r="F29" t="s">
        <v>28</v>
      </c>
      <c r="G29" t="s">
        <v>164</v>
      </c>
      <c r="H29" s="1">
        <v>45274</v>
      </c>
      <c r="I29" s="1">
        <v>45275.51400523975</v>
      </c>
      <c r="J29" t="s">
        <v>152</v>
      </c>
      <c r="K29" t="s">
        <v>31</v>
      </c>
      <c r="M29" t="s">
        <v>165</v>
      </c>
      <c r="N29" t="s">
        <v>166</v>
      </c>
      <c r="S29" t="b">
        <v>1</v>
      </c>
      <c r="U29" s="2">
        <f>HYPERLINK("https://sbirkapp.gov.cz/detail/SPPGARTJU4XTSVA6", "https://sbirkapp.gov.cz/detail/SPPGARTJU4XTSVA6")</f>
        <v>0</v>
      </c>
      <c r="V29" t="s">
        <v>167</v>
      </c>
      <c r="W29">
        <v>3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168</v>
      </c>
      <c r="F30" t="s">
        <v>28</v>
      </c>
      <c r="G30" t="s">
        <v>169</v>
      </c>
      <c r="H30" s="1">
        <v>45029</v>
      </c>
      <c r="I30" s="1">
        <v>45033.41575883298</v>
      </c>
      <c r="J30" t="s">
        <v>170</v>
      </c>
      <c r="K30" t="s">
        <v>31</v>
      </c>
      <c r="M30" t="s">
        <v>57</v>
      </c>
      <c r="N30" t="s">
        <v>58</v>
      </c>
      <c r="O30" t="s">
        <v>102</v>
      </c>
      <c r="S30" t="b">
        <v>1</v>
      </c>
      <c r="U30" s="2">
        <f>HYPERLINK("https://sbirkapp.gov.cz/detail/SPP6NE4VNRQOSGUO", "https://sbirkapp.gov.cz/detail/SPP6NE4VNRQOSGUO")</f>
        <v>0</v>
      </c>
      <c r="V30" t="s">
        <v>171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172</v>
      </c>
      <c r="F31" t="s">
        <v>28</v>
      </c>
      <c r="G31" t="s">
        <v>173</v>
      </c>
      <c r="H31" s="1">
        <v>44916</v>
      </c>
      <c r="I31" s="1">
        <v>44917.45189934444</v>
      </c>
      <c r="J31" t="s">
        <v>174</v>
      </c>
      <c r="K31" t="s">
        <v>31</v>
      </c>
      <c r="M31" t="s">
        <v>57</v>
      </c>
      <c r="N31" t="s">
        <v>58</v>
      </c>
      <c r="Q31" t="s">
        <v>175</v>
      </c>
      <c r="S31" t="b">
        <v>1</v>
      </c>
      <c r="U31" s="2">
        <f>HYPERLINK("https://sbirkapp.gov.cz/detail/SPP4XH5XXV65QQZ2", "https://sbirkapp.gov.cz/detail/SPP4XH5XXV65QQZ2")</f>
        <v>0</v>
      </c>
      <c r="V31" t="s">
        <v>176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177</v>
      </c>
      <c r="F32" t="s">
        <v>28</v>
      </c>
      <c r="G32" t="s">
        <v>178</v>
      </c>
      <c r="H32" s="1">
        <v>44735</v>
      </c>
      <c r="I32" s="1">
        <v>44762.67044841925</v>
      </c>
      <c r="J32" t="s">
        <v>179</v>
      </c>
      <c r="K32" t="s">
        <v>31</v>
      </c>
      <c r="M32" t="s">
        <v>137</v>
      </c>
      <c r="N32" t="s">
        <v>138</v>
      </c>
      <c r="S32" t="b">
        <v>1</v>
      </c>
      <c r="U32" s="2">
        <f>HYPERLINK("https://sbirkapp.gov.cz/detail/SPPEQHLJ52XC6UJU", "https://sbirkapp.gov.cz/detail/SPPEQHLJ52XC6UJU")</f>
        <v>0</v>
      </c>
      <c r="V32" t="s">
        <v>180</v>
      </c>
      <c r="W3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2026-07-13T14:06:53Z</dcterms:created>
  <dcterms:modified xsi:type="dcterms:W3CDTF">2026-07-13T14:06:53Z</dcterms:modified>
</cp:coreProperties>
</file>