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<sst xmlns="http://schemas.openxmlformats.org/spreadsheetml/2006/main" count="340" uniqueCount="154">
  <si>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</si>
  <si>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</si>
  <si>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</si>
  <si>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</si>
  <si>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</si>
  <si>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</si>
  <si>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</si>
  <si>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</si>
  <si>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</si>
  <si>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</si>
  <si>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</si>
  <si>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</si>
  <si>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</si>
  <si>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</si>
  <si>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</si>
  <si>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</si>
  <si>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</si>
  <si>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</si>
  <si>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</si>
  <si>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</si>
  <si>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</si>
  <si>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</si>
  <si>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</si>
  <si>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Němčičky</t>
  </si>
  <si>
    <t>00283401</t>
  </si>
  <si>
    <t>4ynb28y</t>
  </si>
  <si>
    <t>Jihomoravský kraj</t>
  </si>
  <si>
    <t>1/2025</t>
  </si>
  <si>
    <t>Obecně závazná vyhláška</t>
  </si>
  <si>
    <t>Obecně závazná vyhláška obce Němčičky, kterou se zrušuje obecně závazná vyhláška č. 3/2024, kterou se stanovují pravidla pro pohyb psů na veřejném prostranství v obci, ze dne 17. 12. 2024</t>
  </si>
  <si>
    <t>2025-04-08</t>
  </si>
  <si>
    <t>Běžný</t>
  </si>
  <si>
    <t>zrušovací</t>
  </si>
  <si>
    <t>ústavní zákon č. 1/1993 Sb., Ústava České republiky - čl. 104 odst. 3 - zrušovací OZV</t>
  </si>
  <si>
    <t xml:space="preserve">3/2024: Obecně závazná vyhláška obce Němčičky, kterou se stanovují pravidla pro pohyb psů na veřejném prostranství v obci </t>
  </si>
  <si>
    <t>1498787480</t>
  </si>
  <si>
    <t>4/2024</t>
  </si>
  <si>
    <t xml:space="preserve">Obecně závazná vyhláška obce Němčičky o regulaci hlučných činností </t>
  </si>
  <si>
    <t>2025-01-02</t>
  </si>
  <si>
    <t>veřejný pořádek - hlučné činnosti</t>
  </si>
  <si>
    <t>zákon č. 128/2000 Sb., o obcích - § 10 písm. a) - hlučné činnosti</t>
  </si>
  <si>
    <t>2/2014: Obecně závazná vyhláška obce Němčičky č. 2/2014 o regulaci hlučných činností spočívajících v provozu plynových děl pro plašení špačků ve vinicích</t>
  </si>
  <si>
    <t>1454516650</t>
  </si>
  <si>
    <t>3/2024</t>
  </si>
  <si>
    <t xml:space="preserve">Obecně závazná vyhláška obce Němčičky, kterou se stanovují pravidla pro pohyb psů na veřejném prostranství v obci </t>
  </si>
  <si>
    <t>pohyb psů</t>
  </si>
  <si>
    <t>zákon č. 246/1992 Sb., na ochranu zvířat proti týrání - § 24 odst. 2</t>
  </si>
  <si>
    <t>2/2007: Obecně závazná vyhláška obce Němčičky č. 2/2007, kterou se stanovují pravidla pro pohyb psů na veřejném prostranství v obci Němčičky a vymezují prostory pro volné pobíhání psů</t>
  </si>
  <si>
    <t>1/2025: Obecně závazná vyhláška obce Němčičky, kterou se zrušuje obecně závazná vyhláška č. 3/2024, kterou se stanovují pravidla pro pohyb psů na veřejném prostranství v obci, ze dne 17. 12. 2024; 1/2025: Obecně závazná vyhláška obce Němčičky, kterou se zrušuje obecně závazná vyhláška č. 3/2024, kterou se stanovují pravidla pro pohyb psů na veřejném prostranství v obci, ze dne 17. 12. 2024</t>
  </si>
  <si>
    <t>1454508618</t>
  </si>
  <si>
    <t>2/2024</t>
  </si>
  <si>
    <t>Obecně závazná vyhláška obce Němčičky o stanovení podmínek pro pořádání a průběh akcí typu technoparty a o zabezpečení místních záležitostí veřejného pořádku v souvislosti s jejich konáním.</t>
  </si>
  <si>
    <t>veřejný pořádek - regulace akcí typu technoparty</t>
  </si>
  <si>
    <t>zákon č. 128/2000 Sb., o obcích - § 10 písm. b) - regulace akcí typu technoparty</t>
  </si>
  <si>
    <t>4/2007: Obecně závazná vyhláška č. 4/2007 o stanovení podmínek pro pořádání akcí typu technopárty a o zabezpečení místních záležitostí veřejného pořádku v souvislosti s jejich konáním</t>
  </si>
  <si>
    <t>1454494927</t>
  </si>
  <si>
    <t>1/2024</t>
  </si>
  <si>
    <t>Obecně závazná vyhláška obce Němčičky o místním poplatku za užívání veřejného prostranství</t>
  </si>
  <si>
    <t>2024-06-27</t>
  </si>
  <si>
    <t>místní poplatek za užívání veřejného prostranství</t>
  </si>
  <si>
    <t>zákon č. 565/1990 Sb., o místních poplatcích - § 14 - za užívání veřejného prostranství</t>
  </si>
  <si>
    <t>5/2023: Obecně závazná vyhláška obce Němčičky č. 5/2023, o místním poplatku za užívání veřejného prostranství</t>
  </si>
  <si>
    <t>1371440477</t>
  </si>
  <si>
    <t>5/2023</t>
  </si>
  <si>
    <t>Obecně závazná vyhláška obce Němčičky č. 5/2023, o místním poplatku za užívání veřejného prostranství</t>
  </si>
  <si>
    <t>2024-01-01</t>
  </si>
  <si>
    <t>1/2020: Obecně závazná vyhláška obce Němčičky č. 1/2020, o místním poplatku za užívání veřejného prostranství</t>
  </si>
  <si>
    <t>1/2024: Obecně závazná vyhláška obce Němčičky o místním poplatku za užívání veřejného prostranství</t>
  </si>
  <si>
    <t>1287213060</t>
  </si>
  <si>
    <t>2/2007</t>
  </si>
  <si>
    <t>Obecně závazná vyhláška obce Němčičky č. 2/2007, kterou se stanovují pravidla pro pohyb psů na veřejném prostranství v obci Němčičky a vymezují prostory pro volné pobíhání psů</t>
  </si>
  <si>
    <t>2007-07-06</t>
  </si>
  <si>
    <t>Dle přechodného ustanovení</t>
  </si>
  <si>
    <t>1276498948</t>
  </si>
  <si>
    <t>4/2023</t>
  </si>
  <si>
    <t>Obecně závazná vyhláška obce Němčičky č. 4/2023, o místním poplatku ze psů</t>
  </si>
  <si>
    <t>místní poplatek ze psů</t>
  </si>
  <si>
    <t>zákon č. 565/1990 Sb., o místních poplatcích - § 14 - ze psů</t>
  </si>
  <si>
    <t>1/2019: Obecně závazná vyhláška obce Němčičky č. 1/2019, o místním poplatku ze psů</t>
  </si>
  <si>
    <t>1247015202</t>
  </si>
  <si>
    <t>3/2023</t>
  </si>
  <si>
    <t>Obecně závazná vyhláška obce Němčičky č. 3/2023, o místním poplatku z pobytu</t>
  </si>
  <si>
    <t>místní poplatek z pobytu</t>
  </si>
  <si>
    <t>zákon č. 565/1990 Sb., o místních poplatcích - § 14 - z pobytu</t>
  </si>
  <si>
    <t>4/2021: Obecně závazná vyhláška obce Němčičky č. 4/2021, o místním poplatku z pobytu</t>
  </si>
  <si>
    <t>1247013658</t>
  </si>
  <si>
    <t>2/2023</t>
  </si>
  <si>
    <t>Obecně závazná vyhláška obce Němčičky č. 2/2023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</si>
  <si>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</si>
  <si>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</si>
  <si>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3/2021: Obecně závazná vyhláška obce Němčičky č. 3/2021, o místním poplatku za obecní systém odpadového hospodářství</t>
  </si>
  <si>
    <t>1247011491</t>
  </si>
  <si>
    <t>1/2023</t>
  </si>
  <si>
    <t>Obecně závazná vyhláška obce Němčičky č. 1/2023, kterou se zrušuje obecně závazná vyhláška č. 1/2022 a č. 2/2022</t>
  </si>
  <si>
    <t>1/2022: Obecně závazná vyhláška č. 1/2022, o stanovení místního koeficientu pro výpočet daně z nemovitých věcí; 2/2022: Obecně závazná vyhláška č. 2/2022, o stanovení koeficientu pro výpočet daně z nemovitých věcí u zdanitelných staveb a zdanitelných jednotek</t>
  </si>
  <si>
    <t>1247005936</t>
  </si>
  <si>
    <t>4/2022</t>
  </si>
  <si>
    <t>VÝMAZ</t>
  </si>
  <si>
    <t>-</t>
  </si>
  <si>
    <t>1069197193</t>
  </si>
  <si>
    <t>3/2022</t>
  </si>
  <si>
    <t>1069195483</t>
  </si>
  <si>
    <t>2/2022</t>
  </si>
  <si>
    <t>Obecně závazná vyhláška č. 2/2022, o stanovení koeficientu pro výpočet daně z nemovitých věcí u zdanitelných staveb a zdanitelných jednotek</t>
  </si>
  <si>
    <t>2023-01-01</t>
  </si>
  <si>
    <t>daň z nemovitých věcí - koeficient u staveb a jednotek</t>
  </si>
  <si>
    <t xml:space="preserve">zákon č. 338/1992 Sb., o dani z nemovitých věcí - § 11 odst. 3 písm. b)  </t>
  </si>
  <si>
    <t>1/2023: Obecně závazná vyhláška obce Němčičky č. 1/2023, kterou se zrušuje obecně závazná vyhláška č. 1/2022 a č. 2/2022</t>
  </si>
  <si>
    <t>1069183180</t>
  </si>
  <si>
    <t>1/2022</t>
  </si>
  <si>
    <t>Obecně závazná vyhláška č. 1/2022, o stanovení místního koeficientu pro výpočet daně z nemovitých věcí</t>
  </si>
  <si>
    <t>daň z nemovitých věcí - místní koeficient</t>
  </si>
  <si>
    <t>zákon č. 338/1992 Sb., o dani z nemovitých věcí - § 12</t>
  </si>
  <si>
    <t>1069181985</t>
  </si>
  <si>
    <t>4/2007</t>
  </si>
  <si>
    <t>Obecně závazná vyhláška č. 4/2007 o stanovení podmínek pro pořádání akcí typu technopárty a o zabezpečení místních záležitostí veřejného pořádku v souvislosti s jejich konáním</t>
  </si>
  <si>
    <t>2007-09-07</t>
  </si>
  <si>
    <t>2/2024: Obecně závazná vyhláška obce Němčičky o stanovení podmínek pro pořádání a průběh akcí typu technoparty a o zabezpečení místních záležitostí veřejného pořádku v souvislosti s jejich konáním.</t>
  </si>
  <si>
    <t>1007356035</t>
  </si>
  <si>
    <t>2/2014</t>
  </si>
  <si>
    <t>Obecně závazná vyhláška obce Němčičky č. 2/2014 o regulaci hlučných činností spočívajících v provozu plynových děl pro plašení špačků ve vinicích</t>
  </si>
  <si>
    <t>2014-10-06</t>
  </si>
  <si>
    <t xml:space="preserve">4/2024: Obecně závazná vyhláška obce Němčičky o regulaci hlučných činností </t>
  </si>
  <si>
    <t>1007347010</t>
  </si>
  <si>
    <t>1/2014</t>
  </si>
  <si>
    <t>Nařízení</t>
  </si>
  <si>
    <t>Nařízení č. 1/2014, kterým se vydává tržní řád</t>
  </si>
  <si>
    <t>2015-01-01</t>
  </si>
  <si>
    <t>regulace prodeje zboží a nabízení služeb - tržní řád</t>
  </si>
  <si>
    <t xml:space="preserve">zákon č. 455/1991 Sb., živnostenský zákon - § 18 odst. 1 </t>
  </si>
  <si>
    <t>1007344701</t>
  </si>
  <si>
    <t>4/2021</t>
  </si>
  <si>
    <t>Obecně závazná vyhláška obce Němčičky č. 4/2021, o místním poplatku z pobytu</t>
  </si>
  <si>
    <t>2022-01-01</t>
  </si>
  <si>
    <t>3/2023: Obecně závazná vyhláška obce Němčičky č. 3/2023, o místním poplatku z pobytu</t>
  </si>
  <si>
    <t>1007335803</t>
  </si>
  <si>
    <t>3/2021</t>
  </si>
  <si>
    <t>Obecně závazná vyhláška obce Němčičky č. 3/2021, o místním poplatku za obecní systém odpadového hospodářství</t>
  </si>
  <si>
    <t>2/2023: Obecně závazná vyhláška obce Němčičky č. 2/2023 o místním poplatku za obecní systém odpadového hospodářství</t>
  </si>
  <si>
    <t>1007333894</t>
  </si>
  <si>
    <t>2/2021</t>
  </si>
  <si>
    <t>Obecně závazná vyhláška obce č. 2/2021, o stanovení obecního systému odpadového hospodářství</t>
  </si>
  <si>
    <t>systém odpadového hospodářství</t>
  </si>
  <si>
    <t>zákon č. 541/2020 Sb., o odpadech - § 59 odst. 4</t>
  </si>
  <si>
    <t>1007331546</t>
  </si>
  <si>
    <t>1/2020</t>
  </si>
  <si>
    <t>Obecně závazná vyhláška obce Němčičky č. 1/2020, o místním poplatku za užívání veřejného prostranství</t>
  </si>
  <si>
    <t>2020-08-01</t>
  </si>
  <si>
    <t>1007330202</t>
  </si>
  <si>
    <t>1/2019</t>
  </si>
  <si>
    <t>Obecně závazná vyhláška obce Němčičky č. 1/2019, o místním poplatku ze psů</t>
  </si>
  <si>
    <t>2020-01-01</t>
  </si>
  <si>
    <t>4/2023: Obecně závazná vyhláška obce Němčičky č. 4/2023, o místním poplatku ze psů</t>
  </si>
  <si>
    <t>1007324453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</si>
</sst>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45729</v>
      </c>
      <c r="I2" s="1">
        <v>45740.4656289708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HYPERLINK("https://sbirkapp.gov.cz/detail/SPP62IAGRZJZ6FJK", "https://sbirkapp.gov.cz/detail/SPP62IAGRZJZ6FJK")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45643</v>
      </c>
      <c r="I3" s="1">
        <v>45644.50125118527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HYPERLINK("https://sbirkapp.gov.cz/detail/SPPNIVKCHPPSDTTE", "https://sbirkapp.gov.cz/detail/SPPNIVKCHPPSDTTE")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45643</v>
      </c>
      <c r="I4" s="1">
        <v>45644.49647150148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R4" t="s">
        <v>48</v>
      </c>
      <c r="S4" t="b">
        <v>0</v>
      </c>
      <c r="T4" s="1">
        <v>45755</v>
      </c>
      <c r="U4" s="2">
        <f>HYPERLINK("https://sbirkapp.gov.cz/detail/SPPHK34C46QPJMGA", "https://sbirkapp.gov.cz/detail/SPPHK34C46QPJMGA")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45643</v>
      </c>
      <c r="I5" s="1">
        <v>45644.48136903974</v>
      </c>
      <c r="J5" t="s">
        <v>38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HYPERLINK("https://sbirkapp.gov.cz/detail/SPPRMBPN5M3L25UG", "https://sbirkapp.gov.cz/detail/SPPRMBPN5M3L25UG")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45453</v>
      </c>
      <c r="I6" s="1">
        <v>45455.50150358571</v>
      </c>
      <c r="J6" t="s">
        <v>58</v>
      </c>
      <c r="K6" t="s">
        <v>31</v>
      </c>
      <c r="M6" t="s">
        <v>59</v>
      </c>
      <c r="N6" t="s">
        <v>60</v>
      </c>
      <c r="P6" t="s">
        <v>61</v>
      </c>
      <c r="S6" t="b">
        <v>1</v>
      </c>
      <c r="U6" s="2">
        <f>HYPERLINK("https://sbirkapp.gov.cz/detail/SPPVIPR7AKDH6TL2", "https://sbirkapp.gov.cz/detail/SPPVIPR7AKDH6TL2")</f>
        <v>0</v>
      </c>
      <c r="V6" t="s">
        <v>62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64</v>
      </c>
      <c r="H7" s="1">
        <v>45274</v>
      </c>
      <c r="I7" s="1">
        <v>45278.36173987133</v>
      </c>
      <c r="J7" t="s">
        <v>65</v>
      </c>
      <c r="K7" t="s">
        <v>31</v>
      </c>
      <c r="M7" t="s">
        <v>59</v>
      </c>
      <c r="N7" t="s">
        <v>60</v>
      </c>
      <c r="P7" t="s">
        <v>66</v>
      </c>
      <c r="R7" t="s">
        <v>67</v>
      </c>
      <c r="S7" t="b">
        <v>0</v>
      </c>
      <c r="T7" s="1">
        <v>45470</v>
      </c>
      <c r="U7" s="2">
        <f>HYPERLINK("https://sbirkapp.gov.cz/detail/SPPOUYP22ECX2EKI", "https://sbirkapp.gov.cz/detail/SPPOUYP22ECX2EKI")</f>
        <v>0</v>
      </c>
      <c r="V7" t="s">
        <v>68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39253</v>
      </c>
      <c r="I8" s="1">
        <v>45254.44075657385</v>
      </c>
      <c r="J8" t="s">
        <v>71</v>
      </c>
      <c r="K8" t="s">
        <v>72</v>
      </c>
      <c r="L8" s="1">
        <v>39254</v>
      </c>
      <c r="M8" t="s">
        <v>45</v>
      </c>
      <c r="N8" t="s">
        <v>46</v>
      </c>
      <c r="R8" t="s">
        <v>34</v>
      </c>
      <c r="S8" t="b">
        <v>0</v>
      </c>
      <c r="T8" s="1">
        <v>45659</v>
      </c>
      <c r="U8" s="2">
        <f>HYPERLINK("https://sbirkapp.gov.cz/detail/SPPJVAT2MCBO3MTO", "https://sbirkapp.gov.cz/detail/SPPJVAT2MCBO3MTO")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45195</v>
      </c>
      <c r="I9" s="1">
        <v>45196.39193922242</v>
      </c>
      <c r="J9" t="s">
        <v>65</v>
      </c>
      <c r="K9" t="s">
        <v>31</v>
      </c>
      <c r="M9" t="s">
        <v>76</v>
      </c>
      <c r="N9" t="s">
        <v>77</v>
      </c>
      <c r="P9" t="s">
        <v>78</v>
      </c>
      <c r="S9" t="b">
        <v>1</v>
      </c>
      <c r="U9" s="2">
        <f>HYPERLINK("https://sbirkapp.gov.cz/detail/SPPX4JEL3OUMU2GU", "https://sbirkapp.gov.cz/detail/SPPX4JEL3OUMU2GU")</f>
        <v>0</v>
      </c>
      <c r="V9" t="s">
        <v>79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81</v>
      </c>
      <c r="H10" s="1">
        <v>45195</v>
      </c>
      <c r="I10" s="1">
        <v>45196.39035781078</v>
      </c>
      <c r="J10" t="s">
        <v>65</v>
      </c>
      <c r="K10" t="s">
        <v>31</v>
      </c>
      <c r="M10" t="s">
        <v>82</v>
      </c>
      <c r="N10" t="s">
        <v>83</v>
      </c>
      <c r="P10" t="s">
        <v>84</v>
      </c>
      <c r="S10" t="b">
        <v>1</v>
      </c>
      <c r="U10" s="2">
        <f>HYPERLINK("https://sbirkapp.gov.cz/detail/SPPBLACROK45XFXI", "https://sbirkapp.gov.cz/detail/SPPBLACROK45XFXI")</f>
        <v>0</v>
      </c>
      <c r="V10" t="s">
        <v>85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86</v>
      </c>
      <c r="F11" t="s">
        <v>28</v>
      </c>
      <c r="G11" t="s">
        <v>87</v>
      </c>
      <c r="H11" s="1">
        <v>45195</v>
      </c>
      <c r="I11" s="1">
        <v>45196.38876695246</v>
      </c>
      <c r="J11" t="s">
        <v>65</v>
      </c>
      <c r="K11" t="s">
        <v>31</v>
      </c>
      <c r="M11" t="s">
        <v>88</v>
      </c>
      <c r="N11" t="s">
        <v>89</v>
      </c>
      <c r="P11" t="s">
        <v>90</v>
      </c>
      <c r="S11" t="b">
        <v>1</v>
      </c>
      <c r="U11" s="2">
        <f>HYPERLINK("https://sbirkapp.gov.cz/detail/SPPVEHN5CCRQ4YRG", "https://sbirkapp.gov.cz/detail/SPPVEHN5CCRQ4YRG")</f>
        <v>0</v>
      </c>
      <c r="V11" t="s">
        <v>91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93</v>
      </c>
      <c r="H12" s="1">
        <v>45195</v>
      </c>
      <c r="I12" s="1">
        <v>45196.38226441139</v>
      </c>
      <c r="J12" t="s">
        <v>65</v>
      </c>
      <c r="K12" t="s">
        <v>31</v>
      </c>
      <c r="M12" t="s">
        <v>32</v>
      </c>
      <c r="N12" t="s">
        <v>33</v>
      </c>
      <c r="P12" t="s">
        <v>94</v>
      </c>
      <c r="S12" t="b">
        <v>1</v>
      </c>
      <c r="U12" s="2">
        <f>HYPERLINK("https://sbirkapp.gov.cz/detail/SPPRSZL3LTC4ZLWW", "https://sbirkapp.gov.cz/detail/SPPRSZL3LTC4ZLWW")</f>
        <v>0</v>
      </c>
      <c r="V12" t="s">
        <v>95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97</v>
      </c>
      <c r="G13" t="s">
        <v>98</v>
      </c>
      <c r="H13" t="s">
        <v>98</v>
      </c>
      <c r="I13" t="s">
        <v>98</v>
      </c>
      <c r="J13" t="s">
        <v>98</v>
      </c>
      <c r="K13" t="s">
        <v>98</v>
      </c>
      <c r="L13" t="s">
        <v>98</v>
      </c>
      <c r="M13" t="s">
        <v>98</v>
      </c>
      <c r="N13" t="s">
        <v>98</v>
      </c>
      <c r="O13" t="s">
        <v>98</v>
      </c>
      <c r="P13" t="s">
        <v>98</v>
      </c>
      <c r="Q13" t="s">
        <v>98</v>
      </c>
      <c r="R13" t="s">
        <v>98</v>
      </c>
      <c r="S13" t="s">
        <v>98</v>
      </c>
      <c r="T13" t="s">
        <v>98</v>
      </c>
      <c r="U13" t="s">
        <v>98</v>
      </c>
      <c r="V13" t="s">
        <v>99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100</v>
      </c>
      <c r="F14" t="s">
        <v>97</v>
      </c>
      <c r="G14" t="s">
        <v>98</v>
      </c>
      <c r="H14" t="s">
        <v>98</v>
      </c>
      <c r="I14" t="s">
        <v>98</v>
      </c>
      <c r="J14" t="s">
        <v>98</v>
      </c>
      <c r="K14" t="s">
        <v>98</v>
      </c>
      <c r="L14" t="s">
        <v>98</v>
      </c>
      <c r="M14" t="s">
        <v>98</v>
      </c>
      <c r="N14" t="s">
        <v>98</v>
      </c>
      <c r="O14" t="s">
        <v>98</v>
      </c>
      <c r="P14" t="s">
        <v>98</v>
      </c>
      <c r="Q14" t="s">
        <v>98</v>
      </c>
      <c r="R14" t="s">
        <v>98</v>
      </c>
      <c r="S14" t="s">
        <v>98</v>
      </c>
      <c r="T14" t="s">
        <v>98</v>
      </c>
      <c r="U14" t="s">
        <v>98</v>
      </c>
      <c r="V14" t="s">
        <v>101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102</v>
      </c>
      <c r="F15" t="s">
        <v>28</v>
      </c>
      <c r="G15" t="s">
        <v>103</v>
      </c>
      <c r="H15" s="1">
        <v>44742</v>
      </c>
      <c r="I15" s="1">
        <v>44781.45076052242</v>
      </c>
      <c r="J15" t="s">
        <v>104</v>
      </c>
      <c r="K15" t="s">
        <v>31</v>
      </c>
      <c r="M15" t="s">
        <v>105</v>
      </c>
      <c r="N15" t="s">
        <v>106</v>
      </c>
      <c r="R15" t="s">
        <v>107</v>
      </c>
      <c r="S15" t="b">
        <v>0</v>
      </c>
      <c r="T15" s="1">
        <v>45292</v>
      </c>
      <c r="U15" s="2">
        <f>HYPERLINK("https://sbirkapp.gov.cz/detail/SPP7Z7KPIOOAY7D2", "https://sbirkapp.gov.cz/detail/SPP7Z7KPIOOAY7D2")</f>
        <v>0</v>
      </c>
      <c r="V15" t="s">
        <v>108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109</v>
      </c>
      <c r="F16" t="s">
        <v>28</v>
      </c>
      <c r="G16" t="s">
        <v>110</v>
      </c>
      <c r="H16" s="1">
        <v>44742</v>
      </c>
      <c r="I16" s="1">
        <v>44781.45075526352</v>
      </c>
      <c r="J16" t="s">
        <v>104</v>
      </c>
      <c r="K16" t="s">
        <v>31</v>
      </c>
      <c r="M16" t="s">
        <v>111</v>
      </c>
      <c r="N16" t="s">
        <v>112</v>
      </c>
      <c r="R16" t="s">
        <v>107</v>
      </c>
      <c r="S16" t="b">
        <v>0</v>
      </c>
      <c r="T16" s="1">
        <v>45292</v>
      </c>
      <c r="U16" s="2">
        <f>HYPERLINK("https://sbirkapp.gov.cz/detail/SPP6OWIPZN2J6PES", "https://sbirkapp.gov.cz/detail/SPP6OWIPZN2J6PES")</f>
        <v>0</v>
      </c>
      <c r="V16" t="s">
        <v>113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114</v>
      </c>
      <c r="F17" t="s">
        <v>28</v>
      </c>
      <c r="G17" t="s">
        <v>115</v>
      </c>
      <c r="H17" s="1">
        <v>39315</v>
      </c>
      <c r="I17" s="1">
        <v>44616.45846830028</v>
      </c>
      <c r="J17" t="s">
        <v>116</v>
      </c>
      <c r="K17" t="s">
        <v>72</v>
      </c>
      <c r="L17" s="1">
        <v>39317</v>
      </c>
      <c r="M17" t="s">
        <v>52</v>
      </c>
      <c r="N17" t="s">
        <v>53</v>
      </c>
      <c r="R17" t="s">
        <v>117</v>
      </c>
      <c r="S17" t="b">
        <v>0</v>
      </c>
      <c r="T17" s="1">
        <v>45659</v>
      </c>
      <c r="U17" s="2">
        <f>HYPERLINK("https://sbirkapp.gov.cz/detail/SPPOJFS5ZFIKGKJO", "https://sbirkapp.gov.cz/detail/SPPOJFS5ZFIKGKJO")</f>
        <v>0</v>
      </c>
      <c r="V17" t="s">
        <v>118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119</v>
      </c>
      <c r="F18" t="s">
        <v>28</v>
      </c>
      <c r="G18" t="s">
        <v>120</v>
      </c>
      <c r="H18" s="1">
        <v>41879</v>
      </c>
      <c r="I18" s="1">
        <v>44616.44955370708</v>
      </c>
      <c r="J18" t="s">
        <v>121</v>
      </c>
      <c r="K18" t="s">
        <v>72</v>
      </c>
      <c r="L18" s="1">
        <v>41918</v>
      </c>
      <c r="M18" t="s">
        <v>39</v>
      </c>
      <c r="N18" t="s">
        <v>40</v>
      </c>
      <c r="R18" t="s">
        <v>122</v>
      </c>
      <c r="S18" t="b">
        <v>0</v>
      </c>
      <c r="T18" s="1">
        <v>45659</v>
      </c>
      <c r="U18" s="2">
        <f>HYPERLINK("https://sbirkapp.gov.cz/detail/SPPCHYOHE7OBDHDE", "https://sbirkapp.gov.cz/detail/SPPCHYOHE7OBDHDE")</f>
        <v>0</v>
      </c>
      <c r="V18" t="s">
        <v>123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124</v>
      </c>
      <c r="F19" t="s">
        <v>125</v>
      </c>
      <c r="G19" t="s">
        <v>126</v>
      </c>
      <c r="H19" s="1">
        <v>41989</v>
      </c>
      <c r="I19" s="1">
        <v>44616.44638930648</v>
      </c>
      <c r="J19" t="s">
        <v>127</v>
      </c>
      <c r="K19" t="s">
        <v>72</v>
      </c>
      <c r="L19" s="1">
        <v>41990</v>
      </c>
      <c r="M19" t="s">
        <v>128</v>
      </c>
      <c r="N19" t="s">
        <v>129</v>
      </c>
      <c r="S19" t="b">
        <v>1</v>
      </c>
      <c r="U19" s="2">
        <f>HYPERLINK("https://sbirkapp.gov.cz/detail/SPPSGRPOVCXNHYWA", "https://sbirkapp.gov.cz/detail/SPPSGRPOVCXNHYWA")</f>
        <v>0</v>
      </c>
      <c r="V19" t="s">
        <v>130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131</v>
      </c>
      <c r="F20" t="s">
        <v>28</v>
      </c>
      <c r="G20" t="s">
        <v>132</v>
      </c>
      <c r="H20" s="1">
        <v>44532</v>
      </c>
      <c r="I20" s="1">
        <v>44616.43695782612</v>
      </c>
      <c r="J20" t="s">
        <v>133</v>
      </c>
      <c r="K20" t="s">
        <v>72</v>
      </c>
      <c r="L20" s="1">
        <v>44533</v>
      </c>
      <c r="M20" t="s">
        <v>82</v>
      </c>
      <c r="N20" t="s">
        <v>83</v>
      </c>
      <c r="R20" t="s">
        <v>134</v>
      </c>
      <c r="S20" t="b">
        <v>0</v>
      </c>
      <c r="T20" s="1">
        <v>45292</v>
      </c>
      <c r="U20" s="2">
        <f>HYPERLINK("https://sbirkapp.gov.cz/detail/SPP2HUQFYGY47WEI", "https://sbirkapp.gov.cz/detail/SPP2HUQFYGY47WEI")</f>
        <v>0</v>
      </c>
      <c r="V20" t="s">
        <v>135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136</v>
      </c>
      <c r="F21" t="s">
        <v>28</v>
      </c>
      <c r="G21" t="s">
        <v>137</v>
      </c>
      <c r="H21" s="1">
        <v>44532</v>
      </c>
      <c r="I21" s="1">
        <v>44616.43589537744</v>
      </c>
      <c r="J21" t="s">
        <v>133</v>
      </c>
      <c r="K21" t="s">
        <v>72</v>
      </c>
      <c r="L21" s="1">
        <v>44533</v>
      </c>
      <c r="M21" t="s">
        <v>88</v>
      </c>
      <c r="N21" t="s">
        <v>89</v>
      </c>
      <c r="R21" t="s">
        <v>138</v>
      </c>
      <c r="S21" t="b">
        <v>0</v>
      </c>
      <c r="T21" s="1">
        <v>45292</v>
      </c>
      <c r="U21" s="2">
        <f>HYPERLINK("https://sbirkapp.gov.cz/detail/SPPNLSEBVFSWFDOQ", "https://sbirkapp.gov.cz/detail/SPPNLSEBVFSWFDOQ")</f>
        <v>0</v>
      </c>
      <c r="V21" t="s">
        <v>139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140</v>
      </c>
      <c r="F22" t="s">
        <v>28</v>
      </c>
      <c r="G22" t="s">
        <v>141</v>
      </c>
      <c r="H22" s="1">
        <v>44532</v>
      </c>
      <c r="I22" s="1">
        <v>44616.43377879516</v>
      </c>
      <c r="J22" t="s">
        <v>133</v>
      </c>
      <c r="K22" t="s">
        <v>72</v>
      </c>
      <c r="L22" s="1">
        <v>44533</v>
      </c>
      <c r="M22" t="s">
        <v>142</v>
      </c>
      <c r="N22" t="s">
        <v>143</v>
      </c>
      <c r="S22" t="b">
        <v>1</v>
      </c>
      <c r="U22" s="2">
        <f>HYPERLINK("https://sbirkapp.gov.cz/detail/SPP2QBP4E4HYBOOW", "https://sbirkapp.gov.cz/detail/SPP2QBP4E4HYBOOW")</f>
        <v>0</v>
      </c>
      <c r="V22" t="s">
        <v>144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145</v>
      </c>
      <c r="F23" t="s">
        <v>28</v>
      </c>
      <c r="G23" t="s">
        <v>146</v>
      </c>
      <c r="H23" s="1">
        <v>43984</v>
      </c>
      <c r="I23" s="1">
        <v>44616.43167007399</v>
      </c>
      <c r="J23" t="s">
        <v>147</v>
      </c>
      <c r="K23" t="s">
        <v>72</v>
      </c>
      <c r="L23" s="1">
        <v>43999</v>
      </c>
      <c r="M23" t="s">
        <v>59</v>
      </c>
      <c r="N23" t="s">
        <v>60</v>
      </c>
      <c r="R23" t="s">
        <v>61</v>
      </c>
      <c r="S23" t="b">
        <v>0</v>
      </c>
      <c r="T23" s="1">
        <v>45292</v>
      </c>
      <c r="U23" s="2">
        <f>HYPERLINK("https://sbirkapp.gov.cz/detail/SPP7XONRYFVSS6OK", "https://sbirkapp.gov.cz/detail/SPP7XONRYFVSS6OK")</f>
        <v>0</v>
      </c>
      <c r="V23" t="s">
        <v>148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149</v>
      </c>
      <c r="F24" t="s">
        <v>28</v>
      </c>
      <c r="G24" t="s">
        <v>150</v>
      </c>
      <c r="H24" s="1">
        <v>43811</v>
      </c>
      <c r="I24" s="1">
        <v>44616.42692299945</v>
      </c>
      <c r="J24" t="s">
        <v>151</v>
      </c>
      <c r="K24" t="s">
        <v>72</v>
      </c>
      <c r="L24" s="1">
        <v>43812</v>
      </c>
      <c r="M24" t="s">
        <v>76</v>
      </c>
      <c r="N24" t="s">
        <v>77</v>
      </c>
      <c r="R24" t="s">
        <v>152</v>
      </c>
      <c r="S24" t="b">
        <v>0</v>
      </c>
      <c r="T24" s="1">
        <v>45292</v>
      </c>
      <c r="U24" s="2">
        <f>HYPERLINK("https://sbirkapp.gov.cz/detail/SPPRQS2QLL5QUNW2", "https://sbirkapp.gov.cz/detail/SPPRQS2QLL5QUNW2")</f>
        <v>0</v>
      </c>
      <c r="V24" t="s">
        <v>153</v>
      </c>
      <c r="W2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2026-09-14T22:37:03Z</dcterms:created>
  <dcterms:modified xsi:type="dcterms:W3CDTF">2026-09-14T22:37:03Z</dcterms:modified>
</cp:coreProperties>
</file>