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<sst xmlns="http://schemas.openxmlformats.org/spreadsheetml/2006/main" count="499" uniqueCount="190">
  <si>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</si>
  <si>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</si>
  <si>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</si>
  <si>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</si>
  <si>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</si>
  <si>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</si>
  <si>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</si>
  <si>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</si>
  <si>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</si>
  <si>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</si>
  <si>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</si>
  <si>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</si>
  <si>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</si>
  <si>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</si>
  <si>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</si>
  <si>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</si>
  <si>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</si>
  <si>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</si>
  <si>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</si>
  <si>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</si>
  <si>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</si>
  <si>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</si>
  <si>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</si>
  <si>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Ralsko</t>
  </si>
  <si>
    <t>00831514</t>
  </si>
  <si>
    <t>xztbtsz</t>
  </si>
  <si>
    <t>Liberecký kraj</t>
  </si>
  <si>
    <t>3/2024</t>
  </si>
  <si>
    <t>Obecně závazná vyhláška</t>
  </si>
  <si>
    <t>Obecně závazná vyhláška města o stanovení obecního s\stému odpadového hospodářství</t>
  </si>
  <si>
    <t>2024-12-27</t>
  </si>
  <si>
    <t>Běžný</t>
  </si>
  <si>
    <t>systém odpadového hospodářství</t>
  </si>
  <si>
    <t>zákon č. 541/2020 Sb., o odpadech - § 59 odst. 4</t>
  </si>
  <si>
    <t>8/2023: Obecně závazná vyhláška města o stanovení obecního systému odpadového hospodářství</t>
  </si>
  <si>
    <t>1451806782</t>
  </si>
  <si>
    <t>2/2024</t>
  </si>
  <si>
    <t>Obecně závazná vyhláška, kterou se zrušují některé obecně závazné vyhlášky</t>
  </si>
  <si>
    <t>2024-05-11</t>
  </si>
  <si>
    <t>zrušovací</t>
  </si>
  <si>
    <t>ústavní zákon č. 1/1993 Sb., Ústava České republiky - čl. 104 odst. 3 - zrušovací OZV</t>
  </si>
  <si>
    <t xml:space="preserve">3/2019: Obecně závazná vyhláška města Ralsko č. 3/2019, o místním poplatku ze psů; 2/2021: Obecně závazná vyhláška města Ralsko č. 2/2021, o místním poplatku z pobytu; 1/2023: Obecně závazná vyhláška města Ralsko o místním poplatku za užívání veřejného prostranství; 2/2023: Obecně závazná vyhláška ze vstupného </t>
  </si>
  <si>
    <t>1350102472</t>
  </si>
  <si>
    <t>1/2024</t>
  </si>
  <si>
    <t>VÝMAZ</t>
  </si>
  <si>
    <t>-</t>
  </si>
  <si>
    <t>1328229482</t>
  </si>
  <si>
    <t>8/2023</t>
  </si>
  <si>
    <t>Obecně závazná vyhláška města o stanovení obecního systému odpadového hospodářství</t>
  </si>
  <si>
    <t>2023-12-29</t>
  </si>
  <si>
    <t>1/2021: Obecně závazná vyhláška města Ralsko č. 1/2021, o stanovení obecného systému odpadového hospodářství</t>
  </si>
  <si>
    <t>3/2024: Obecně závazná vyhláška města o stanovení obecního s\stému odpadového hospodářství; 3/2024: Obecně závazná vyhláška města o stanovení obecního s\stému odpadového hospodářství; 3/2024: Obecně závazná vyhláška města o stanovení obecního s\stému odpadového hospodářství</t>
  </si>
  <si>
    <t>1285738119</t>
  </si>
  <si>
    <t>7/2023</t>
  </si>
  <si>
    <t>kterou se upravují pravidla pro pohyb psů na veřejných prostranstvích</t>
  </si>
  <si>
    <t>2023-06-23</t>
  </si>
  <si>
    <t>pohyb psů</t>
  </si>
  <si>
    <t>zákon č. 246/1992 Sb., na ochranu zvířat proti týrání - § 24 odst. 2</t>
  </si>
  <si>
    <t>1/2017: Obecně závazná vyhláška města Ralsko č. 1/2017, kterou se stanovují pravidla pro pohyb psů na veřejném prostranství</t>
  </si>
  <si>
    <t>1200721950</t>
  </si>
  <si>
    <t>6/2023</t>
  </si>
  <si>
    <t>1199463543</t>
  </si>
  <si>
    <t>5/2023</t>
  </si>
  <si>
    <t>1189662862</t>
  </si>
  <si>
    <t>4/2023</t>
  </si>
  <si>
    <t>1189661369</t>
  </si>
  <si>
    <t>3/2023</t>
  </si>
  <si>
    <t>2023-05-30</t>
  </si>
  <si>
    <t>1/2012: Obecně závazná vyhláška č. 1/2012, kterou se vydává Požární řád města Ralsko a stanoví podmínky k zabezpečení požární ochrany při akcích, kterých se účastní větší počet osob; 6/2018: Obecně závazná vyhláška č. 6/2018, o regulaci zábavní pyrotechniky ; 2/2020: Obecně závazná vyhláška č. 2/2020, o zákazu používání alkoholických nápojů a jiných omamných látek a psychotropních látek na vybraných veřejných prostranstvích</t>
  </si>
  <si>
    <t>1189652754</t>
  </si>
  <si>
    <t>2/2023</t>
  </si>
  <si>
    <t xml:space="preserve">Obecně závazná vyhláška ze vstupného </t>
  </si>
  <si>
    <t>2023-05-18</t>
  </si>
  <si>
    <t>místní poplatek ze vstupného</t>
  </si>
  <si>
    <t>zákon č. 565/1990 Sb., o místních poplatcích - § 14 - ze vstupného</t>
  </si>
  <si>
    <t>2/2024: Obecně závazná vyhláška, kterou se zrušují některé obecně závazné vyhlášky</t>
  </si>
  <si>
    <t>1184336183</t>
  </si>
  <si>
    <t>1/2023</t>
  </si>
  <si>
    <t>Obecně závazná vyhláška města Ralsko o místním poplatku za užívání veřejného prostranství</t>
  </si>
  <si>
    <t>2023-03-03</t>
  </si>
  <si>
    <t>místní poplatek za užívání veřejného prostranství</t>
  </si>
  <si>
    <t>zákon č. 565/1990 Sb., o místních poplatcích - § 14 - za užívání veřejného prostranství</t>
  </si>
  <si>
    <t>7/2010: Obecně závazná vyhláška č. 7/2010, o místním poplatku za užívání veřejného prostranství</t>
  </si>
  <si>
    <t>1144748162</t>
  </si>
  <si>
    <t>13/2006</t>
  </si>
  <si>
    <t>Obecně závazná vyhláška č. 13/2006, o zřízení obecní policie, podrobnostech stejnokroje strážníků obecní policie a podrobnostech jeho nošení</t>
  </si>
  <si>
    <t>2006-02-24</t>
  </si>
  <si>
    <t>Dle přechodného ustanovení</t>
  </si>
  <si>
    <t>obecní policie</t>
  </si>
  <si>
    <t xml:space="preserve">zákon č. 553/1991 Sb., o obecní policii - § 1 odst. 1 </t>
  </si>
  <si>
    <t>5/2010: Obecně závazná vyhláška č. 5/2010 kterou se mění Obecně závazná vyhláška č. 13/2006 o zřízení Obecní policie, podrobnostech stejnokroje strážníků obecní policie a podrobnostech jeho nošení</t>
  </si>
  <si>
    <t>1129699870</t>
  </si>
  <si>
    <t>14/2006</t>
  </si>
  <si>
    <t>Obecně závazná vyhláška č 14/2006 Symboly obce Ralsko</t>
  </si>
  <si>
    <t>jiná</t>
  </si>
  <si>
    <t xml:space="preserve">ústavní zákon č. 1/1993 Sb., Ústava České republiky - čl. 104 odst. 3 </t>
  </si>
  <si>
    <t>1129642678</t>
  </si>
  <si>
    <t>2/2021</t>
  </si>
  <si>
    <t>Obecně závazná vyhláška města Ralsko č. 2/2021, o místním poplatku z pobytu</t>
  </si>
  <si>
    <t>2021-03-02</t>
  </si>
  <si>
    <t>místní poplatek z pobytu</t>
  </si>
  <si>
    <t>zákon č. 565/1990 Sb., o místních poplatcích - § 14 - z pobytu</t>
  </si>
  <si>
    <t>1128128548</t>
  </si>
  <si>
    <t>1/2021</t>
  </si>
  <si>
    <t>Obecně závazná vyhláška města Ralsko č. 1/2021, o stanovení obecného systému odpadového hospodářství</t>
  </si>
  <si>
    <t>8/2023: Obecně závazná vyhláška města o stanovení obecního systému odpadového hospodářství; 8/2023: Obecně závazná vyhláška města o stanovení obecního systému odpadového hospodářství; 8/2023: Obecně závazná vyhláška města o stanovení obecního systému odpadového hospodářství; 8/2023: Obecně závazná vyhláška města o stanovení obecního systému odpadového hospodářství</t>
  </si>
  <si>
    <t>1128125685</t>
  </si>
  <si>
    <t>2/2020</t>
  </si>
  <si>
    <t>Obecně závazná vyhláška č. 2/2020, o zákazu používání alkoholických nápojů a jiných omamných látek a psychotropních látek na vybraných veřejných prostranstvích</t>
  </si>
  <si>
    <t>2020-07-28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</si>
  <si>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</si>
  <si>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</si>
  <si>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3/2023: Obecně závazná vyhláška, kterou se zrušují některé obecně závazné vyhlášky</t>
  </si>
  <si>
    <t>1128117906</t>
  </si>
  <si>
    <t>3/2019</t>
  </si>
  <si>
    <t>Obecně závazná vyhláška města Ralsko č. 3/2019, o místním poplatku ze psů</t>
  </si>
  <si>
    <t>2020-01-01</t>
  </si>
  <si>
    <t>místní poplatek ze psů</t>
  </si>
  <si>
    <t>zákon č. 565/1990 Sb., o místních poplatcích - § 14 - ze psů</t>
  </si>
  <si>
    <t>1128111835</t>
  </si>
  <si>
    <t>6/2018</t>
  </si>
  <si>
    <t xml:space="preserve">Obecně závazná vyhláška č. 6/2018, o regulaci zábavní pyrotechniky </t>
  </si>
  <si>
    <t>2018-09-22</t>
  </si>
  <si>
    <t>veřejný pořádek - pyrotechnika</t>
  </si>
  <si>
    <t>zákon č. 128/2000 Sb., o obcích - § 10 písm. a) - pyrotechnika</t>
  </si>
  <si>
    <t>1128108621</t>
  </si>
  <si>
    <t>5/2018</t>
  </si>
  <si>
    <t>Obecně závazná vyhláška č. 5/2018, o regulaci hlučných činností</t>
  </si>
  <si>
    <t>2018-07-17</t>
  </si>
  <si>
    <t>veřejný pořádek - hlučné činnosti</t>
  </si>
  <si>
    <t>zákon č. 128/2000 Sb., o obcích - § 10 písm. a) - hlučné činnosti</t>
  </si>
  <si>
    <t>1128105967</t>
  </si>
  <si>
    <t>2/2018</t>
  </si>
  <si>
    <t>Obecně závazná vyhláška města Ralsko č. 2/2018, o nočním klidu</t>
  </si>
  <si>
    <t>2018-02-16</t>
  </si>
  <si>
    <t>noční klid</t>
  </si>
  <si>
    <t>zákon č. 251/2016 Sb., o některých přestupcích - § 5 odst. 7</t>
  </si>
  <si>
    <t>1128086104</t>
  </si>
  <si>
    <t>3/2017</t>
  </si>
  <si>
    <t>Obecně závazná vyhláška č. 3/2017, kterou se zrušuje Obecně závazná vyhláška č.1/2016, o místním poplatku za provoz systému shromažďování, sběru, přepravy, třídění, využívání a odstraňování komunálních odpadů</t>
  </si>
  <si>
    <t>2018-01-01</t>
  </si>
  <si>
    <t>1127638771</t>
  </si>
  <si>
    <t>2/2017</t>
  </si>
  <si>
    <t>Obecně závazná vyhláška č. 2/2017, o stanovení místního koeficientu pro výpočet daně z nemovitých věcí</t>
  </si>
  <si>
    <t>daň z nemovitých věcí - místní koeficient</t>
  </si>
  <si>
    <t>zákon č. 338/1992 Sb., o dani z nemovitých věcí - § 12</t>
  </si>
  <si>
    <t>1127626341</t>
  </si>
  <si>
    <t>1/2017</t>
  </si>
  <si>
    <t>Obecně závazná vyhláška města Ralsko č. 1/2017, kterou se stanovují pravidla pro pohyb psů na veřejném prostranství</t>
  </si>
  <si>
    <t>2017-07-01</t>
  </si>
  <si>
    <t>pohyb psů; veřejný pořádek - jiné</t>
  </si>
  <si>
    <t>zákon č. 246/1992 Sb., na ochranu zvířat proti týrání - § 24 odst. 2; zákon č. 128/2000 Sb., o obcích - § 10 písm. c) - jiné</t>
  </si>
  <si>
    <t>7/2023: kterou se upravují pravidla pro pohyb psů na veřejných prostranstvích</t>
  </si>
  <si>
    <t>1127602473</t>
  </si>
  <si>
    <t>3/2016</t>
  </si>
  <si>
    <t>1127469804</t>
  </si>
  <si>
    <t>2/2015</t>
  </si>
  <si>
    <t>1127443400</t>
  </si>
  <si>
    <t>2/2013</t>
  </si>
  <si>
    <t>1127399228</t>
  </si>
  <si>
    <t>1/2012</t>
  </si>
  <si>
    <t>Obecně závazná vyhláška č. 1/2012, kterou se vydává Požární řád města Ralsko a stanoví podmínky k zabezpečení požární ochrany při akcích, kterých se účastní větší počet osob</t>
  </si>
  <si>
    <t>2012-02-18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</si>
  <si>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</si>
  <si>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</si>
  <si>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1127391798</t>
  </si>
  <si>
    <t>9/2010</t>
  </si>
  <si>
    <t>Obecně závazná vyhláška č. 9/2010, o místním poplatku ze vstupného</t>
  </si>
  <si>
    <t>2011-01-01</t>
  </si>
  <si>
    <t>1127382706</t>
  </si>
  <si>
    <t>7/2010</t>
  </si>
  <si>
    <t>Obecně závazná vyhláška č. 7/2010, o místním poplatku za užívání veřejného prostranství</t>
  </si>
  <si>
    <t>1/2023: Obecně závazná vyhláška města Ralsko o místním poplatku za užívání veřejného prostranství</t>
  </si>
  <si>
    <t>1127265343</t>
  </si>
  <si>
    <t>5/2010</t>
  </si>
  <si>
    <t>Obecně závazná vyhláška č. 5/2010 kterou se mění Obecně závazná vyhláška č. 13/2006 o zřízení Obecní policie, podrobnostech stejnokroje strážníků obecní policie a podrobnostech jeho nošení</t>
  </si>
  <si>
    <t>2010-07-03</t>
  </si>
  <si>
    <t>13/2006: Obecně závazná vyhláška č. 13/2006, o zřízení obecní policie, podrobnostech stejnokroje strážníků obecní policie a podrobnostech jeho nošení</t>
  </si>
  <si>
    <t>1126938945</t>
  </si>
  <si>
    <t>1/2022</t>
  </si>
  <si>
    <t>Obecně závazná vyhláška, kterou se zrušuje obecně závazná vyhláška č. 2/2019, k trvalému označování psů a evidenci jejich majitelů</t>
  </si>
  <si>
    <t>2022-03-08</t>
  </si>
  <si>
    <t>2/2019: Obecně závazná vyhláška města Ralsko č. 2/2019, o evidenci chovatelů a jejich trvale označených psů</t>
  </si>
  <si>
    <t>1005776184</t>
  </si>
  <si>
    <t>2/2019</t>
  </si>
  <si>
    <t>Obecně závazná vyhláška města Ralsko č. 2/2019, o evidenci chovatelů a jejich trvale označených psů</t>
  </si>
  <si>
    <t>veřejný pořádek - chov a pohyb zvířat</t>
  </si>
  <si>
    <t>zákon č. 128/2000 Sb., o obcích - § 10 písm. a)  - chov a pohyb zvířat</t>
  </si>
  <si>
    <t>1/2022: Obecně závazná vyhláška, kterou se zrušuje obecně závazná vyhláška č. 2/2019, k trvalému označování psů a evidenci jejich majitelů; 1/2022: Obecně závazná vyhláška, kterou se zrušuje obecně závazná vyhláška č. 2/2019, k trvalému označování psů a evidenci jejich majitelů</t>
  </si>
  <si>
    <t>1005768400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</si>
</sst>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45638.46266459333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HYPERLINK("https://sbirkapp.gov.cz/detail/SPPWKRJ3AI6IRYPU", "https://sbirkapp.gov.cz/detail/SPPWKRJ3AI6IRYPU")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45406</v>
      </c>
      <c r="I3" s="1">
        <v>45408.42678827059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HYPERLINK("https://sbirkapp.gov.cz/detail/SPPGFNZVDKET6DWC", "https://sbirkapp.gov.cz/detail/SPPGFNZVDKET6DWC")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  <c r="N4" t="s">
        <v>45</v>
      </c>
      <c r="O4" t="s">
        <v>45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45273</v>
      </c>
      <c r="I5" s="1">
        <v>45274.47090410821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45653</v>
      </c>
      <c r="U5" s="2">
        <f>HYPERLINK("https://sbirkapp.gov.cz/detail/SPPWXD67F7ZNQMBO", "https://sbirkapp.gov.cz/detail/SPPWXD67F7ZNQMBO")</f>
        <v>0</v>
      </c>
      <c r="V5" t="s">
        <v>52</v>
      </c>
      <c r="W5">
        <v>4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45077</v>
      </c>
      <c r="I6" s="1">
        <v>45085.46729547237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HYPERLINK("https://sbirkapp.gov.cz/detail/SPP2X6WC75V6Q23M", "https://sbirkapp.gov.cz/detail/SPP2X6WC75V6Q23M")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44</v>
      </c>
      <c r="G7" t="s">
        <v>45</v>
      </c>
      <c r="H7" t="s">
        <v>45</v>
      </c>
      <c r="I7" t="s">
        <v>45</v>
      </c>
      <c r="J7" t="s">
        <v>45</v>
      </c>
      <c r="K7" t="s">
        <v>45</v>
      </c>
      <c r="L7" t="s">
        <v>45</v>
      </c>
      <c r="M7" t="s">
        <v>45</v>
      </c>
      <c r="N7" t="s">
        <v>45</v>
      </c>
      <c r="O7" t="s">
        <v>45</v>
      </c>
      <c r="P7" t="s">
        <v>45</v>
      </c>
      <c r="Q7" t="s">
        <v>45</v>
      </c>
      <c r="R7" t="s">
        <v>45</v>
      </c>
      <c r="S7" t="s">
        <v>45</v>
      </c>
      <c r="T7" t="s">
        <v>45</v>
      </c>
      <c r="U7" t="s">
        <v>45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44</v>
      </c>
      <c r="G8" t="s">
        <v>45</v>
      </c>
      <c r="H8" t="s">
        <v>45</v>
      </c>
      <c r="I8" t="s">
        <v>45</v>
      </c>
      <c r="J8" t="s">
        <v>45</v>
      </c>
      <c r="K8" t="s">
        <v>45</v>
      </c>
      <c r="L8" t="s">
        <v>45</v>
      </c>
      <c r="M8" t="s">
        <v>45</v>
      </c>
      <c r="N8" t="s">
        <v>45</v>
      </c>
      <c r="O8" t="s">
        <v>45</v>
      </c>
      <c r="P8" t="s">
        <v>45</v>
      </c>
      <c r="Q8" t="s">
        <v>45</v>
      </c>
      <c r="R8" t="s">
        <v>45</v>
      </c>
      <c r="S8" t="s">
        <v>45</v>
      </c>
      <c r="T8" t="s">
        <v>45</v>
      </c>
      <c r="U8" t="s">
        <v>45</v>
      </c>
      <c r="V8" t="s">
        <v>63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64</v>
      </c>
      <c r="F9" t="s">
        <v>44</v>
      </c>
      <c r="G9" t="s">
        <v>45</v>
      </c>
      <c r="H9" t="s">
        <v>45</v>
      </c>
      <c r="I9" t="s">
        <v>45</v>
      </c>
      <c r="J9" t="s">
        <v>45</v>
      </c>
      <c r="K9" t="s">
        <v>45</v>
      </c>
      <c r="L9" t="s">
        <v>45</v>
      </c>
      <c r="M9" t="s">
        <v>45</v>
      </c>
      <c r="N9" t="s">
        <v>45</v>
      </c>
      <c r="O9" t="s">
        <v>45</v>
      </c>
      <c r="P9" t="s">
        <v>45</v>
      </c>
      <c r="Q9" t="s">
        <v>45</v>
      </c>
      <c r="R9" t="s">
        <v>45</v>
      </c>
      <c r="S9" t="s">
        <v>45</v>
      </c>
      <c r="T9" t="s">
        <v>45</v>
      </c>
      <c r="U9" t="s">
        <v>45</v>
      </c>
      <c r="V9" t="s">
        <v>65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66</v>
      </c>
      <c r="F10" t="s">
        <v>28</v>
      </c>
      <c r="G10" t="s">
        <v>37</v>
      </c>
      <c r="H10" s="1">
        <v>45042</v>
      </c>
      <c r="I10" s="1">
        <v>45061.42484221244</v>
      </c>
      <c r="J10" t="s">
        <v>67</v>
      </c>
      <c r="K10" t="s">
        <v>31</v>
      </c>
      <c r="M10" t="s">
        <v>39</v>
      </c>
      <c r="N10" t="s">
        <v>40</v>
      </c>
      <c r="P10" t="s">
        <v>68</v>
      </c>
      <c r="S10" t="b">
        <v>1</v>
      </c>
      <c r="U10" s="2">
        <f>HYPERLINK("https://sbirkapp.gov.cz/detail/SPP2QEWK74CUCBOU", "https://sbirkapp.gov.cz/detail/SPP2QEWK74CUCBOU")</f>
        <v>0</v>
      </c>
      <c r="V10" t="s">
        <v>69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70</v>
      </c>
      <c r="F11" t="s">
        <v>28</v>
      </c>
      <c r="G11" t="s">
        <v>71</v>
      </c>
      <c r="H11" s="1">
        <v>45042</v>
      </c>
      <c r="I11" s="1">
        <v>45049.38659301768</v>
      </c>
      <c r="J11" t="s">
        <v>72</v>
      </c>
      <c r="K11" t="s">
        <v>31</v>
      </c>
      <c r="M11" t="s">
        <v>73</v>
      </c>
      <c r="N11" t="s">
        <v>74</v>
      </c>
      <c r="R11" t="s">
        <v>75</v>
      </c>
      <c r="S11" t="b">
        <v>0</v>
      </c>
      <c r="T11" s="1">
        <v>45423</v>
      </c>
      <c r="U11" s="2">
        <f>HYPERLINK("https://sbirkapp.gov.cz/detail/SPPDUHUI2XZ5FQWK", "https://sbirkapp.gov.cz/detail/SPPDUHUI2XZ5FQWK")</f>
        <v>0</v>
      </c>
      <c r="V11" t="s">
        <v>76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77</v>
      </c>
      <c r="F12" t="s">
        <v>28</v>
      </c>
      <c r="G12" t="s">
        <v>78</v>
      </c>
      <c r="H12" s="1">
        <v>44972</v>
      </c>
      <c r="I12" s="1">
        <v>44973.43128691855</v>
      </c>
      <c r="J12" t="s">
        <v>79</v>
      </c>
      <c r="K12" t="s">
        <v>31</v>
      </c>
      <c r="M12" t="s">
        <v>80</v>
      </c>
      <c r="N12" t="s">
        <v>81</v>
      </c>
      <c r="P12" t="s">
        <v>82</v>
      </c>
      <c r="R12" t="s">
        <v>75</v>
      </c>
      <c r="S12" t="b">
        <v>0</v>
      </c>
      <c r="T12" s="1">
        <v>45423</v>
      </c>
      <c r="U12" s="2">
        <f>HYPERLINK("https://sbirkapp.gov.cz/detail/SPPFM3P45QPKAPS6", "https://sbirkapp.gov.cz/detail/SPPFM3P45QPKAPS6")</f>
        <v>0</v>
      </c>
      <c r="V12" t="s">
        <v>83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84</v>
      </c>
      <c r="F13" t="s">
        <v>28</v>
      </c>
      <c r="G13" t="s">
        <v>85</v>
      </c>
      <c r="H13" s="1">
        <v>38772</v>
      </c>
      <c r="I13" s="1">
        <v>44942.60798106666</v>
      </c>
      <c r="J13" t="s">
        <v>86</v>
      </c>
      <c r="K13" t="s">
        <v>87</v>
      </c>
      <c r="L13" s="1">
        <v>38772</v>
      </c>
      <c r="M13" t="s">
        <v>88</v>
      </c>
      <c r="N13" t="s">
        <v>89</v>
      </c>
      <c r="Q13" t="s">
        <v>90</v>
      </c>
      <c r="S13" t="b">
        <v>1</v>
      </c>
      <c r="U13" s="2">
        <f>HYPERLINK("https://sbirkapp.gov.cz/detail/SPPRZFSE33WATRUM", "https://sbirkapp.gov.cz/detail/SPPRZFSE33WATRUM")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93</v>
      </c>
      <c r="H14" s="1">
        <v>38772</v>
      </c>
      <c r="I14" s="1">
        <v>44942.56160595587</v>
      </c>
      <c r="J14" t="s">
        <v>86</v>
      </c>
      <c r="K14" t="s">
        <v>87</v>
      </c>
      <c r="L14" s="1">
        <v>38772</v>
      </c>
      <c r="M14" t="s">
        <v>94</v>
      </c>
      <c r="N14" t="s">
        <v>95</v>
      </c>
      <c r="S14" t="b">
        <v>1</v>
      </c>
      <c r="U14" s="2">
        <f>HYPERLINK("https://sbirkapp.gov.cz/detail/SPPP3CRRHZ42HTNK", "https://sbirkapp.gov.cz/detail/SPPP3CRRHZ42HTNK")</f>
        <v>0</v>
      </c>
      <c r="V14" t="s">
        <v>96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98</v>
      </c>
      <c r="H15" s="1">
        <v>44242</v>
      </c>
      <c r="I15" s="1">
        <v>44938.45764999097</v>
      </c>
      <c r="J15" t="s">
        <v>99</v>
      </c>
      <c r="K15" t="s">
        <v>87</v>
      </c>
      <c r="L15" s="1">
        <v>44242</v>
      </c>
      <c r="M15" t="s">
        <v>100</v>
      </c>
      <c r="N15" t="s">
        <v>101</v>
      </c>
      <c r="R15" t="s">
        <v>75</v>
      </c>
      <c r="S15" t="b">
        <v>0</v>
      </c>
      <c r="T15" s="1">
        <v>45423</v>
      </c>
      <c r="U15" s="2">
        <f>HYPERLINK("https://sbirkapp.gov.cz/detail/SPPEFSHFIZQWRS5O", "https://sbirkapp.gov.cz/detail/SPPEFSHFIZQWRS5O")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104</v>
      </c>
      <c r="H16" s="1">
        <v>44242</v>
      </c>
      <c r="I16" s="1">
        <v>44938.45530775945</v>
      </c>
      <c r="J16" t="s">
        <v>99</v>
      </c>
      <c r="K16" t="s">
        <v>87</v>
      </c>
      <c r="L16" s="1">
        <v>44242</v>
      </c>
      <c r="M16" t="s">
        <v>32</v>
      </c>
      <c r="N16" t="s">
        <v>33</v>
      </c>
      <c r="R16" t="s">
        <v>105</v>
      </c>
      <c r="S16" t="b">
        <v>0</v>
      </c>
      <c r="T16" s="1">
        <v>45289</v>
      </c>
      <c r="U16" s="2">
        <f>HYPERLINK("https://sbirkapp.gov.cz/detail/SPPS6ESR7C45DN5M", "https://sbirkapp.gov.cz/detail/SPPS6ESR7C45DN5M")</f>
        <v>0</v>
      </c>
      <c r="V16" t="s">
        <v>106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28</v>
      </c>
      <c r="G17" t="s">
        <v>108</v>
      </c>
      <c r="H17" s="1">
        <v>44025</v>
      </c>
      <c r="I17" s="1">
        <v>44938.44707230014</v>
      </c>
      <c r="J17" t="s">
        <v>109</v>
      </c>
      <c r="K17" t="s">
        <v>87</v>
      </c>
      <c r="L17" s="1">
        <v>44025</v>
      </c>
      <c r="M17" t="s">
        <v>110</v>
      </c>
      <c r="N17" t="s">
        <v>111</v>
      </c>
      <c r="R17" t="s">
        <v>112</v>
      </c>
      <c r="S17" t="b">
        <v>0</v>
      </c>
      <c r="T17" s="1">
        <v>45076</v>
      </c>
      <c r="U17" s="2">
        <f>HYPERLINK("https://sbirkapp.gov.cz/detail/SPPMCFIPHWSO7GQQ", "https://sbirkapp.gov.cz/detail/SPPMCFIPHWSO7GQQ")</f>
        <v>0</v>
      </c>
      <c r="V17" t="s">
        <v>113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114</v>
      </c>
      <c r="F18" t="s">
        <v>28</v>
      </c>
      <c r="G18" t="s">
        <v>115</v>
      </c>
      <c r="H18" s="1">
        <v>43805</v>
      </c>
      <c r="I18" s="1">
        <v>44938.44316143794</v>
      </c>
      <c r="J18" t="s">
        <v>116</v>
      </c>
      <c r="K18" t="s">
        <v>87</v>
      </c>
      <c r="L18" s="1">
        <v>43805</v>
      </c>
      <c r="M18" t="s">
        <v>117</v>
      </c>
      <c r="N18" t="s">
        <v>118</v>
      </c>
      <c r="R18" t="s">
        <v>75</v>
      </c>
      <c r="S18" t="b">
        <v>0</v>
      </c>
      <c r="T18" s="1">
        <v>45423</v>
      </c>
      <c r="U18" s="2">
        <f>HYPERLINK("https://sbirkapp.gov.cz/detail/SPPFXLW6QSIQJLUS", "https://sbirkapp.gov.cz/detail/SPPFXLW6QSIQJLUS")</f>
        <v>0</v>
      </c>
      <c r="V18" t="s">
        <v>119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120</v>
      </c>
      <c r="F19" t="s">
        <v>28</v>
      </c>
      <c r="G19" t="s">
        <v>121</v>
      </c>
      <c r="H19" s="1">
        <v>43350</v>
      </c>
      <c r="I19" s="1">
        <v>44938.43983183606</v>
      </c>
      <c r="J19" t="s">
        <v>122</v>
      </c>
      <c r="K19" t="s">
        <v>87</v>
      </c>
      <c r="L19" s="1">
        <v>43350</v>
      </c>
      <c r="M19" t="s">
        <v>123</v>
      </c>
      <c r="N19" t="s">
        <v>124</v>
      </c>
      <c r="R19" t="s">
        <v>112</v>
      </c>
      <c r="S19" t="b">
        <v>0</v>
      </c>
      <c r="T19" s="1">
        <v>45076</v>
      </c>
      <c r="U19" s="2">
        <f>HYPERLINK("https://sbirkapp.gov.cz/detail/SPPPCVPCMZEQMKKU", "https://sbirkapp.gov.cz/detail/SPPPCVPCMZEQMKKU")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43283</v>
      </c>
      <c r="I20" s="1">
        <v>44938.4377172165</v>
      </c>
      <c r="J20" t="s">
        <v>128</v>
      </c>
      <c r="K20" t="s">
        <v>87</v>
      </c>
      <c r="L20" s="1">
        <v>43283</v>
      </c>
      <c r="M20" t="s">
        <v>129</v>
      </c>
      <c r="N20" t="s">
        <v>130</v>
      </c>
      <c r="S20" t="b">
        <v>1</v>
      </c>
      <c r="U20" s="2">
        <f>HYPERLINK("https://sbirkapp.gov.cz/detail/SPPQ3D7RGMMFV5OC", "https://sbirkapp.gov.cz/detail/SPPQ3D7RGMMFV5OC")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28</v>
      </c>
      <c r="G21" t="s">
        <v>133</v>
      </c>
      <c r="H21" s="1">
        <v>43132</v>
      </c>
      <c r="I21" s="1">
        <v>44938.41923148471</v>
      </c>
      <c r="J21" t="s">
        <v>134</v>
      </c>
      <c r="K21" t="s">
        <v>87</v>
      </c>
      <c r="L21" s="1">
        <v>43132</v>
      </c>
      <c r="M21" t="s">
        <v>135</v>
      </c>
      <c r="N21" t="s">
        <v>136</v>
      </c>
      <c r="S21" t="b">
        <v>1</v>
      </c>
      <c r="U21" s="2">
        <f>HYPERLINK("https://sbirkapp.gov.cz/detail/SPPQSGAWRPSI6CTW", "https://sbirkapp.gov.cz/detail/SPPQSGAWRPSI6CTW")</f>
        <v>0</v>
      </c>
      <c r="V21" t="s">
        <v>137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28</v>
      </c>
      <c r="G22" t="s">
        <v>139</v>
      </c>
      <c r="H22" s="1">
        <v>43007</v>
      </c>
      <c r="I22" s="1">
        <v>44937.57425987675</v>
      </c>
      <c r="J22" t="s">
        <v>140</v>
      </c>
      <c r="K22" t="s">
        <v>87</v>
      </c>
      <c r="L22" s="1">
        <v>43007</v>
      </c>
      <c r="M22" t="s">
        <v>39</v>
      </c>
      <c r="N22" t="s">
        <v>40</v>
      </c>
      <c r="S22" t="b">
        <v>1</v>
      </c>
      <c r="U22" s="2">
        <f>HYPERLINK("https://sbirkapp.gov.cz/detail/SPPEQP6VCI6FOLVI", "https://sbirkapp.gov.cz/detail/SPPEQP6VCI6FOLVI")</f>
        <v>0</v>
      </c>
      <c r="V22" t="s">
        <v>141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142</v>
      </c>
      <c r="F23" t="s">
        <v>28</v>
      </c>
      <c r="G23" t="s">
        <v>143</v>
      </c>
      <c r="H23" s="1">
        <v>43007</v>
      </c>
      <c r="I23" s="1">
        <v>44937.56893220616</v>
      </c>
      <c r="J23" t="s">
        <v>140</v>
      </c>
      <c r="K23" t="s">
        <v>87</v>
      </c>
      <c r="L23" s="1">
        <v>43007</v>
      </c>
      <c r="M23" t="s">
        <v>144</v>
      </c>
      <c r="N23" t="s">
        <v>145</v>
      </c>
      <c r="S23" t="b">
        <v>1</v>
      </c>
      <c r="U23" s="2">
        <f>HYPERLINK("https://sbirkapp.gov.cz/detail/SPP2EVTB77AEI6IW", "https://sbirkapp.gov.cz/detail/SPP2EVTB77AEI6IW")</f>
        <v>0</v>
      </c>
      <c r="V23" t="s">
        <v>146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147</v>
      </c>
      <c r="F24" t="s">
        <v>28</v>
      </c>
      <c r="G24" t="s">
        <v>148</v>
      </c>
      <c r="H24" s="1">
        <v>42916</v>
      </c>
      <c r="I24" s="1">
        <v>44937.55884607816</v>
      </c>
      <c r="J24" t="s">
        <v>149</v>
      </c>
      <c r="K24" t="s">
        <v>87</v>
      </c>
      <c r="L24" s="1">
        <v>42916</v>
      </c>
      <c r="M24" t="s">
        <v>150</v>
      </c>
      <c r="N24" t="s">
        <v>151</v>
      </c>
      <c r="R24" t="s">
        <v>152</v>
      </c>
      <c r="S24" t="b">
        <v>0</v>
      </c>
      <c r="T24" s="1">
        <v>45100</v>
      </c>
      <c r="U24" s="2">
        <f>HYPERLINK("https://sbirkapp.gov.cz/detail/SPPMSP5I25OLIY2C", "https://sbirkapp.gov.cz/detail/SPPMSP5I25OLIY2C")</f>
        <v>0</v>
      </c>
      <c r="V24" t="s">
        <v>153</v>
      </c>
      <c r="W24">
        <v>3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154</v>
      </c>
      <c r="F25" t="s">
        <v>44</v>
      </c>
      <c r="G25" t="s">
        <v>45</v>
      </c>
      <c r="H25" t="s">
        <v>45</v>
      </c>
      <c r="I25" t="s">
        <v>45</v>
      </c>
      <c r="J25" t="s">
        <v>45</v>
      </c>
      <c r="K25" t="s">
        <v>45</v>
      </c>
      <c r="L25" t="s">
        <v>45</v>
      </c>
      <c r="M25" t="s">
        <v>45</v>
      </c>
      <c r="N25" t="s">
        <v>45</v>
      </c>
      <c r="O25" t="s">
        <v>45</v>
      </c>
      <c r="P25" t="s">
        <v>45</v>
      </c>
      <c r="Q25" t="s">
        <v>45</v>
      </c>
      <c r="R25" t="s">
        <v>45</v>
      </c>
      <c r="S25" t="s">
        <v>45</v>
      </c>
      <c r="T25" t="s">
        <v>45</v>
      </c>
      <c r="U25" t="s">
        <v>45</v>
      </c>
      <c r="V25" t="s">
        <v>155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156</v>
      </c>
      <c r="F26" t="s">
        <v>44</v>
      </c>
      <c r="G26" t="s">
        <v>45</v>
      </c>
      <c r="H26" t="s">
        <v>45</v>
      </c>
      <c r="I26" t="s">
        <v>45</v>
      </c>
      <c r="J26" t="s">
        <v>45</v>
      </c>
      <c r="K26" t="s">
        <v>45</v>
      </c>
      <c r="L26" t="s">
        <v>45</v>
      </c>
      <c r="M26" t="s">
        <v>45</v>
      </c>
      <c r="N26" t="s">
        <v>45</v>
      </c>
      <c r="O26" t="s">
        <v>45</v>
      </c>
      <c r="P26" t="s">
        <v>45</v>
      </c>
      <c r="Q26" t="s">
        <v>45</v>
      </c>
      <c r="R26" t="s">
        <v>45</v>
      </c>
      <c r="S26" t="s">
        <v>45</v>
      </c>
      <c r="T26" t="s">
        <v>45</v>
      </c>
      <c r="U26" t="s">
        <v>45</v>
      </c>
      <c r="V26" t="s">
        <v>157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158</v>
      </c>
      <c r="F27" t="s">
        <v>44</v>
      </c>
      <c r="G27" t="s">
        <v>45</v>
      </c>
      <c r="H27" t="s">
        <v>45</v>
      </c>
      <c r="I27" t="s">
        <v>45</v>
      </c>
      <c r="J27" t="s">
        <v>45</v>
      </c>
      <c r="K27" t="s">
        <v>45</v>
      </c>
      <c r="L27" t="s">
        <v>45</v>
      </c>
      <c r="M27" t="s">
        <v>45</v>
      </c>
      <c r="N27" t="s">
        <v>45</v>
      </c>
      <c r="O27" t="s">
        <v>45</v>
      </c>
      <c r="P27" t="s">
        <v>45</v>
      </c>
      <c r="Q27" t="s">
        <v>45</v>
      </c>
      <c r="R27" t="s">
        <v>45</v>
      </c>
      <c r="S27" t="s">
        <v>45</v>
      </c>
      <c r="T27" t="s">
        <v>45</v>
      </c>
      <c r="U27" t="s">
        <v>45</v>
      </c>
      <c r="V27" t="s">
        <v>159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160</v>
      </c>
      <c r="F28" t="s">
        <v>28</v>
      </c>
      <c r="G28" t="s">
        <v>161</v>
      </c>
      <c r="H28" s="1">
        <v>40942</v>
      </c>
      <c r="I28" s="1">
        <v>44937.46081689376</v>
      </c>
      <c r="J28" t="s">
        <v>162</v>
      </c>
      <c r="K28" t="s">
        <v>87</v>
      </c>
      <c r="L28" s="1">
        <v>40942</v>
      </c>
      <c r="M28" t="s">
        <v>163</v>
      </c>
      <c r="N28" t="s">
        <v>164</v>
      </c>
      <c r="R28" t="s">
        <v>112</v>
      </c>
      <c r="S28" t="b">
        <v>0</v>
      </c>
      <c r="T28" s="1">
        <v>45076</v>
      </c>
      <c r="U28" s="2">
        <f>HYPERLINK("https://sbirkapp.gov.cz/detail/SPPNW24BB6G37W2W", "https://sbirkapp.gov.cz/detail/SPPNW24BB6G37W2W")</f>
        <v>0</v>
      </c>
      <c r="V28" t="s">
        <v>165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166</v>
      </c>
      <c r="F29" t="s">
        <v>28</v>
      </c>
      <c r="G29" t="s">
        <v>167</v>
      </c>
      <c r="H29" s="1">
        <v>40514</v>
      </c>
      <c r="I29" s="1">
        <v>44937.45316900437</v>
      </c>
      <c r="J29" t="s">
        <v>168</v>
      </c>
      <c r="K29" t="s">
        <v>87</v>
      </c>
      <c r="L29" s="1">
        <v>40514</v>
      </c>
      <c r="M29" t="s">
        <v>73</v>
      </c>
      <c r="N29" t="s">
        <v>74</v>
      </c>
      <c r="S29" t="b">
        <v>1</v>
      </c>
      <c r="U29" s="2">
        <f>HYPERLINK("https://sbirkapp.gov.cz/detail/SPPQJKLQOJJB2FSM", "https://sbirkapp.gov.cz/detail/SPPQJKLQOJJB2FSM")</f>
        <v>0</v>
      </c>
      <c r="V29" t="s">
        <v>169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170</v>
      </c>
      <c r="F30" t="s">
        <v>28</v>
      </c>
      <c r="G30" t="s">
        <v>171</v>
      </c>
      <c r="H30" s="1">
        <v>40514</v>
      </c>
      <c r="I30" s="1">
        <v>44937.34728210713</v>
      </c>
      <c r="J30" t="s">
        <v>168</v>
      </c>
      <c r="K30" t="s">
        <v>87</v>
      </c>
      <c r="L30" s="1">
        <v>40514</v>
      </c>
      <c r="M30" t="s">
        <v>80</v>
      </c>
      <c r="N30" t="s">
        <v>81</v>
      </c>
      <c r="Q30" t="s">
        <v>172</v>
      </c>
      <c r="R30" t="s">
        <v>172</v>
      </c>
      <c r="S30" t="b">
        <v>0</v>
      </c>
      <c r="T30" s="1">
        <v>44988</v>
      </c>
      <c r="U30" s="2">
        <f>HYPERLINK("https://sbirkapp.gov.cz/detail/SPPT4MZWPE4MXQTA", "https://sbirkapp.gov.cz/detail/SPPT4MZWPE4MXQTA")</f>
        <v>0</v>
      </c>
      <c r="V30" t="s">
        <v>173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174</v>
      </c>
      <c r="F31" t="s">
        <v>28</v>
      </c>
      <c r="G31" t="s">
        <v>175</v>
      </c>
      <c r="H31" s="1">
        <v>40347</v>
      </c>
      <c r="I31" s="1">
        <v>44936.59330375869</v>
      </c>
      <c r="J31" t="s">
        <v>176</v>
      </c>
      <c r="K31" t="s">
        <v>87</v>
      </c>
      <c r="L31" s="1">
        <v>40347</v>
      </c>
      <c r="M31" t="s">
        <v>88</v>
      </c>
      <c r="N31" t="s">
        <v>89</v>
      </c>
      <c r="O31" t="s">
        <v>177</v>
      </c>
      <c r="S31" t="b">
        <v>1</v>
      </c>
      <c r="U31" s="2">
        <f>HYPERLINK("https://sbirkapp.gov.cz/detail/SPP7CLI7EFZJS53W", "https://sbirkapp.gov.cz/detail/SPP7CLI7EFZJS53W")</f>
        <v>0</v>
      </c>
      <c r="V31" t="s">
        <v>178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179</v>
      </c>
      <c r="F32" t="s">
        <v>28</v>
      </c>
      <c r="G32" t="s">
        <v>180</v>
      </c>
      <c r="H32" s="1">
        <v>44608</v>
      </c>
      <c r="I32" s="1">
        <v>44613.44057588826</v>
      </c>
      <c r="J32" t="s">
        <v>181</v>
      </c>
      <c r="K32" t="s">
        <v>31</v>
      </c>
      <c r="M32" t="s">
        <v>39</v>
      </c>
      <c r="N32" t="s">
        <v>40</v>
      </c>
      <c r="P32" t="s">
        <v>182</v>
      </c>
      <c r="S32" t="b">
        <v>1</v>
      </c>
      <c r="U32" s="2">
        <f>HYPERLINK("https://sbirkapp.gov.cz/detail/SPPMUP653627XFHG", "https://sbirkapp.gov.cz/detail/SPPMUP653627XFHG")</f>
        <v>0</v>
      </c>
      <c r="V32" t="s">
        <v>183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184</v>
      </c>
      <c r="F33" t="s">
        <v>28</v>
      </c>
      <c r="G33" t="s">
        <v>185</v>
      </c>
      <c r="H33" s="1">
        <v>43805</v>
      </c>
      <c r="I33" s="1">
        <v>44613.43533730131</v>
      </c>
      <c r="J33" t="s">
        <v>116</v>
      </c>
      <c r="K33" t="s">
        <v>87</v>
      </c>
      <c r="L33" s="1">
        <v>43805</v>
      </c>
      <c r="M33" t="s">
        <v>186</v>
      </c>
      <c r="N33" t="s">
        <v>187</v>
      </c>
      <c r="R33" t="s">
        <v>188</v>
      </c>
      <c r="S33" t="b">
        <v>0</v>
      </c>
      <c r="T33" s="1">
        <v>44628</v>
      </c>
      <c r="U33" s="2">
        <f>HYPERLINK("https://sbirkapp.gov.cz/detail/SPPFYKHUT2DT5WWA", "https://sbirkapp.gov.cz/detail/SPPFYKHUT2DT5WWA")</f>
        <v>0</v>
      </c>
      <c r="V33" t="s">
        <v>189</v>
      </c>
      <c r="W3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2026-06-05T07:03:01Z</dcterms:created>
  <dcterms:modified xsi:type="dcterms:W3CDTF">2026-06-05T07:03:01Z</dcterms:modified>
</cp:coreProperties>
</file>