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<sst xmlns="http://schemas.openxmlformats.org/spreadsheetml/2006/main" count="381" uniqueCount="177">
  <si>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</si>
  <si>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</si>
  <si>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</si>
  <si>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</si>
  <si>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</si>
  <si>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</si>
  <si>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</si>
  <si>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</si>
  <si>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</si>
  <si>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</si>
  <si>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</si>
  <si>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</si>
  <si>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</si>
  <si>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</si>
  <si>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</si>
  <si>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</si>
  <si>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</si>
  <si>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</si>
  <si>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</si>
  <si>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</si>
  <si>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</si>
  <si>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</si>
  <si>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</si>
  <si>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Ostrá</t>
  </si>
  <si>
    <t>00239585</t>
  </si>
  <si>
    <t>yzfa7md</t>
  </si>
  <si>
    <t>Středočeský kraj</t>
  </si>
  <si>
    <t>4/2026</t>
  </si>
  <si>
    <t>Obecně závazná vyhláška</t>
  </si>
  <si>
    <t>o místním poplatku z pobytu</t>
  </si>
  <si>
    <t>2027-01-01</t>
  </si>
  <si>
    <t>Běžný</t>
  </si>
  <si>
    <t>místní poplatek z pobytu</t>
  </si>
  <si>
    <t>zákon č. 565/1990 Sb., o místních poplatcích - § 14 - z pobytu</t>
  </si>
  <si>
    <t>1/2023: o místním poplatku z pobytu</t>
  </si>
  <si>
    <t>1754806685</t>
  </si>
  <si>
    <t>3/2026</t>
  </si>
  <si>
    <t>Zabezpečení, udržování veřejného pořádku, čistoty, ochrany veřejné zeleně a zlepšení estetického vzhledu obce</t>
  </si>
  <si>
    <t>2026-07-11</t>
  </si>
  <si>
    <t>veřejný pořádek - údržba a ochrana veřejné zeleně</t>
  </si>
  <si>
    <t>zákon č. 128/2000 Sb., o obcích - § 10 písm. c) - údržba a ochrana veřejné zeleně</t>
  </si>
  <si>
    <t>4/2024: o zabezpeční, udržování veřejného pořádku, čistoty, ochrany veřejné zeleně a zlepšení estetického vzhledu obce</t>
  </si>
  <si>
    <t>1722027554</t>
  </si>
  <si>
    <t>2/2026</t>
  </si>
  <si>
    <t>Pohyb psů v obci</t>
  </si>
  <si>
    <t>pohyb psů</t>
  </si>
  <si>
    <t>zákon č. 246/1992 Sb., na ochranu zvířat proti týrání - § 24 odst. 2</t>
  </si>
  <si>
    <t>7/2024: kterou se stanovují pravidla pro pohyb psů na veřejném prostranství v obci</t>
  </si>
  <si>
    <t>1722024941</t>
  </si>
  <si>
    <t>1/2026</t>
  </si>
  <si>
    <t>Požární řád</t>
  </si>
  <si>
    <t>požární ochrana - požární řád</t>
  </si>
  <si>
    <t>zákon č. 133/1985 Sb., o požární ochraně - § 29 odst. 1 písm. o) bod 1</t>
  </si>
  <si>
    <t>2/2024: Požární řád</t>
  </si>
  <si>
    <t>1722022397</t>
  </si>
  <si>
    <t>1/2025</t>
  </si>
  <si>
    <t>o stanovení obecního systému odpadového hospodářství</t>
  </si>
  <si>
    <t>2026-01-01</t>
  </si>
  <si>
    <t>systém odpadového hospodářství</t>
  </si>
  <si>
    <t>zákon č. 541/2020 Sb., o odpadech - § 59 odst. 4</t>
  </si>
  <si>
    <t>5/2024: o stanovení obecního systému odpadového hospodářství</t>
  </si>
  <si>
    <t>1620965713</t>
  </si>
  <si>
    <t>7/2024</t>
  </si>
  <si>
    <t>kterou se stanovují pravidla pro pohyb psů na veřejném prostranství v obci</t>
  </si>
  <si>
    <t>2025-01-01</t>
  </si>
  <si>
    <t>pohyb psů; veřejný pořádek - jiné</t>
  </si>
  <si>
    <t>zákon č. 246/1992 Sb., na ochranu zvířat proti týrání - § 24 odst. 2; zákon č. 128/2000 Sb., o obcích - § 10 písm. c) - jiné</t>
  </si>
  <si>
    <t>2/2016: OZV, kterou se stanovují pravidla pro pohyb psů na veřejném prostranství</t>
  </si>
  <si>
    <t>2/2026: Pohyb psů v obci</t>
  </si>
  <si>
    <t>1458114676</t>
  </si>
  <si>
    <t>6/2024</t>
  </si>
  <si>
    <t xml:space="preserve">o stanovení podmínek pro pořádání a průběh akcí typu technopárty a o zabezpečení místních záležitostí veřejného pořádku v souvislosti s jejich konáním </t>
  </si>
  <si>
    <t>2025-01-13</t>
  </si>
  <si>
    <t>veřejný pořádek - regulace akcí typu technoparty</t>
  </si>
  <si>
    <t>zákon č. 128/2000 Sb., o obcích - § 10 písm. b) - regulace akcí typu technoparty</t>
  </si>
  <si>
    <t>1458110327</t>
  </si>
  <si>
    <t>5/2024</t>
  </si>
  <si>
    <t>3/2021: OZV o stanovení obecního systému odpadového hospodářství</t>
  </si>
  <si>
    <t>1/2025: o stanovení obecního systému odpadového hospodářství</t>
  </si>
  <si>
    <t>1454746462</t>
  </si>
  <si>
    <t>4/2024</t>
  </si>
  <si>
    <t>o zabezpeční, udržování veřejného pořádku, čistoty, ochrany veřejné zeleně a zlepšení estetického vzhledu obce</t>
  </si>
  <si>
    <t>2025-01-02</t>
  </si>
  <si>
    <t>3/2026: Zabezpečení, udržování veřejného pořádku, čistoty, ochrany veřejné zeleně a zlepšení estetického vzhledu obce</t>
  </si>
  <si>
    <t>1454741952</t>
  </si>
  <si>
    <t>3/2024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</si>
  <si>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</si>
  <si>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</si>
  <si>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</si>
  <si>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1454737404</t>
  </si>
  <si>
    <t>1/2011</t>
  </si>
  <si>
    <t>Nařízení</t>
  </si>
  <si>
    <t xml:space="preserve"> kterým se stanovují úseky místních komunikací, chodníků, přístupových cest k obytným  objektům a nemovitostem, na kterých se nezajišťuje sjízdnost a schůdnost v zimním období.</t>
  </si>
  <si>
    <t>2014-10-20</t>
  </si>
  <si>
    <t>Dle přechodného ustanovení</t>
  </si>
  <si>
    <t>pozemní komunikace - vyznačení neudržovaných úseků</t>
  </si>
  <si>
    <t xml:space="preserve">zákon č. 13/1997 Sb., o pozemních komunikacích - § 27 odst. 5 </t>
  </si>
  <si>
    <t>1449277878</t>
  </si>
  <si>
    <t>1/2015</t>
  </si>
  <si>
    <t>Zákaz podomního a pochůzkového prodeje</t>
  </si>
  <si>
    <t>2014-10-23</t>
  </si>
  <si>
    <t>regulace podomního a pochůzkového prodeje a nabízení služeb</t>
  </si>
  <si>
    <t xml:space="preserve">zákon č. 455/1991 Sb., živnostenský zákon - § 18 odst. 4 </t>
  </si>
  <si>
    <t>1449267953</t>
  </si>
  <si>
    <t>VÝMAZ</t>
  </si>
  <si>
    <t>-</t>
  </si>
  <si>
    <t>1449252574</t>
  </si>
  <si>
    <t>2/2024</t>
  </si>
  <si>
    <t>2024-11-09</t>
  </si>
  <si>
    <t>1/2026: Požární řád</t>
  </si>
  <si>
    <t>1430971432</t>
  </si>
  <si>
    <t>1/2024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</si>
  <si>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</si>
  <si>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</si>
  <si>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</si>
  <si>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2/1995: o použití keoficientu pro výpočet daně z nemovitostí</t>
  </si>
  <si>
    <t>1404484720</t>
  </si>
  <si>
    <t>2/1995</t>
  </si>
  <si>
    <t>o použití keoficientu pro výpočet daně z nemovitostí</t>
  </si>
  <si>
    <t>1995-11-23</t>
  </si>
  <si>
    <t>daň z nemovitých věcí - koeficient u staveb a jednotek</t>
  </si>
  <si>
    <t xml:space="preserve">zákon č. 338/1992 Sb., o dani z nemovitých věcí - § 11 odst. 3 písm. b)  </t>
  </si>
  <si>
    <t>1/2024: o stanovení místního koeficientu pro jednotlivé skupiny nemovitých věcí</t>
  </si>
  <si>
    <t>1404170931</t>
  </si>
  <si>
    <t>4/2023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</si>
  <si>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</si>
  <si>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</si>
  <si>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</si>
  <si>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</si>
  <si>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4/2021: o místním poplatku za obecní systém odpadového hospodářství</t>
  </si>
  <si>
    <t>1286308359</t>
  </si>
  <si>
    <t>4/2021</t>
  </si>
  <si>
    <t>2022-01-01</t>
  </si>
  <si>
    <t>4/2023: o místním poplatku za obecní systém odpadového hospodářství</t>
  </si>
  <si>
    <t>1286307118</t>
  </si>
  <si>
    <t>3/2023</t>
  </si>
  <si>
    <t>o místním poplatku ze psů</t>
  </si>
  <si>
    <t>místní poplatek ze psů</t>
  </si>
  <si>
    <t>zákon č. 565/1990 Sb., o místních poplatcích - § 14 - ze psů</t>
  </si>
  <si>
    <t>2/2019: OZV o místním poplatku ze psů</t>
  </si>
  <si>
    <t>1286299943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</si>
  <si>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</si>
  <si>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</si>
  <si>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</si>
  <si>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</si>
  <si>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 místním poplatku za užívání veřejného prostranství</t>
  </si>
  <si>
    <t>1286298846</t>
  </si>
  <si>
    <t>4/2019</t>
  </si>
  <si>
    <t>2020-01-01</t>
  </si>
  <si>
    <t>2/2023: o místním poplatku za užívání veřejného prostranství; 2/2023: o místním poplatku za užívání veřejného prostranství</t>
  </si>
  <si>
    <t>1286296897</t>
  </si>
  <si>
    <t>1/2023</t>
  </si>
  <si>
    <t>1/2021: OZV o místním poplatku z pobytu</t>
  </si>
  <si>
    <t>4/2026: o místním poplatku z pobytu</t>
  </si>
  <si>
    <t>1286285279</t>
  </si>
  <si>
    <t>3/2021</t>
  </si>
  <si>
    <t>OZV o stanovení obecního systému odpadového hospodářství</t>
  </si>
  <si>
    <t>1034815669</t>
  </si>
  <si>
    <t>3/2016</t>
  </si>
  <si>
    <t>OZV o nočním klidu</t>
  </si>
  <si>
    <t>2016-12-15</t>
  </si>
  <si>
    <t>noční klid</t>
  </si>
  <si>
    <t>zákon č. 251/2016 Sb., o některých přestupcích - § 5 odst. 6</t>
  </si>
  <si>
    <t>1013997933</t>
  </si>
  <si>
    <t>2/2016</t>
  </si>
  <si>
    <t>OZV, kterou se stanovují pravidla pro pohyb psů na veřejném prostranství</t>
  </si>
  <si>
    <t>2016-05-05</t>
  </si>
  <si>
    <t>7/2024: kterou se stanovují pravidla pro pohyb psů na veřejném prostranství v obci; 7/2024: kterou se stanovují pravidla pro pohyb psů na veřejném prostranství v obci</t>
  </si>
  <si>
    <t>1013986374</t>
  </si>
  <si>
    <t>2/2019</t>
  </si>
  <si>
    <t>OZV o místním poplatku ze psů</t>
  </si>
  <si>
    <t>3/2023: o místním poplatku ze psů</t>
  </si>
  <si>
    <t>1006869341</t>
  </si>
  <si>
    <t>1/2021</t>
  </si>
  <si>
    <t>OZV o místním poplatku z pobytu</t>
  </si>
  <si>
    <t>2021-02-16</t>
  </si>
  <si>
    <t>1006856377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</si>
</sst>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46252</v>
      </c>
      <c r="I2" s="1">
        <v>46254.40269622827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HYPERLINK("https://sbirkapp.gov.cz/detail/SPPPSE5FMLG77MI4", "https://sbirkapp.gov.cz/detail/SPPPSE5FMLG77MI4")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46196</v>
      </c>
      <c r="I3" s="1">
        <v>46199.48504817081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HYPERLINK("https://sbirkapp.gov.cz/detail/SPPVNC7WZB6HK2ZE", "https://sbirkapp.gov.cz/detail/SPPVNC7WZB6HK2ZE")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46196</v>
      </c>
      <c r="I4" s="1">
        <v>46199.48234708105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HYPERLINK("https://sbirkapp.gov.cz/detail/SPPIIH3NLOJDM7HO", "https://sbirkapp.gov.cz/detail/SPPIIH3NLOJDM7HO")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46196</v>
      </c>
      <c r="I5" s="1">
        <v>46199.48024203379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HYPERLINK("https://sbirkapp.gov.cz/detail/SPPO63JWDU7ZAIWQ", "https://sbirkapp.gov.cz/detail/SPPO63JWDU7ZAIWQ")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46001</v>
      </c>
      <c r="I6" s="1">
        <v>46005.89466174031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HYPERLINK("https://sbirkapp.gov.cz/detail/SPPNLAL2YTNAD6PK", "https://sbirkapp.gov.cz/detail/SPPNLAL2YTNAD6PK")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45642</v>
      </c>
      <c r="I7" s="1">
        <v>45655.91179963381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R7" t="s">
        <v>68</v>
      </c>
      <c r="S7" t="b">
        <v>0</v>
      </c>
      <c r="T7" s="1">
        <v>46214</v>
      </c>
      <c r="U7" s="2">
        <f>HYPERLINK("https://sbirkapp.gov.cz/detail/SPPDFCBLIRNA7SY2", "https://sbirkapp.gov.cz/detail/SPPDFCBLIRNA7SY2")</f>
        <v>0</v>
      </c>
      <c r="V7" t="s">
        <v>69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45615</v>
      </c>
      <c r="I8" s="1">
        <v>45655.89660775735</v>
      </c>
      <c r="J8" t="s">
        <v>72</v>
      </c>
      <c r="K8" t="s">
        <v>31</v>
      </c>
      <c r="M8" t="s">
        <v>73</v>
      </c>
      <c r="N8" t="s">
        <v>74</v>
      </c>
      <c r="S8" t="b">
        <v>1</v>
      </c>
      <c r="U8" s="2">
        <f>HYPERLINK("https://sbirkapp.gov.cz/detail/SPPME7DFOU25ZE4W", "https://sbirkapp.gov.cz/detail/SPPME7DFOU25ZE4W")</f>
        <v>0</v>
      </c>
      <c r="V8" t="s">
        <v>75</v>
      </c>
      <c r="W8">
        <v>4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56</v>
      </c>
      <c r="H9" s="1">
        <v>45642</v>
      </c>
      <c r="I9" s="1">
        <v>45644.70568628785</v>
      </c>
      <c r="J9" t="s">
        <v>64</v>
      </c>
      <c r="K9" t="s">
        <v>31</v>
      </c>
      <c r="M9" t="s">
        <v>58</v>
      </c>
      <c r="N9" t="s">
        <v>59</v>
      </c>
      <c r="P9" t="s">
        <v>77</v>
      </c>
      <c r="R9" t="s">
        <v>78</v>
      </c>
      <c r="S9" t="b">
        <v>0</v>
      </c>
      <c r="T9" s="1">
        <v>46023</v>
      </c>
      <c r="U9" s="2">
        <f>HYPERLINK("https://sbirkapp.gov.cz/detail/SPPQUFEJW643B6LO", "https://sbirkapp.gov.cz/detail/SPPQUFEJW643B6LO")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45642</v>
      </c>
      <c r="I10" s="1">
        <v>45644.70195456666</v>
      </c>
      <c r="J10" t="s">
        <v>82</v>
      </c>
      <c r="K10" t="s">
        <v>31</v>
      </c>
      <c r="M10" t="s">
        <v>39</v>
      </c>
      <c r="N10" t="s">
        <v>40</v>
      </c>
      <c r="R10" t="s">
        <v>83</v>
      </c>
      <c r="S10" t="b">
        <v>0</v>
      </c>
      <c r="T10" s="1">
        <v>46214</v>
      </c>
      <c r="U10" s="2">
        <f>HYPERLINK("https://sbirkapp.gov.cz/detail/SPPLZIBAU5GCQYCA", "https://sbirkapp.gov.cz/detail/SPPLZIBAU5GCQYCA")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45642</v>
      </c>
      <c r="I11" s="1">
        <v>45644.69777323539</v>
      </c>
      <c r="J11" t="s">
        <v>64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HYPERLINK("https://sbirkapp.gov.cz/detail/SPPP5DD57V6KOMHS", "https://sbirkapp.gov.cz/detail/SPPP5DD57V6KOMHS")</f>
        <v>0</v>
      </c>
      <c r="V11" t="s">
        <v>89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91</v>
      </c>
      <c r="G12" t="s">
        <v>92</v>
      </c>
      <c r="H12" s="1">
        <v>41930</v>
      </c>
      <c r="I12" s="1">
        <v>45632.517903035</v>
      </c>
      <c r="J12" t="s">
        <v>93</v>
      </c>
      <c r="K12" t="s">
        <v>94</v>
      </c>
      <c r="L12" s="1">
        <v>41932</v>
      </c>
      <c r="M12" t="s">
        <v>95</v>
      </c>
      <c r="N12" t="s">
        <v>96</v>
      </c>
      <c r="S12" t="b">
        <v>1</v>
      </c>
      <c r="U12" s="2">
        <f>HYPERLINK("https://sbirkapp.gov.cz/detail/SPPN2OXEME3DUSFA", "https://sbirkapp.gov.cz/detail/SPPN2OXEME3DUSFA")</f>
        <v>0</v>
      </c>
      <c r="V12" t="s">
        <v>97</v>
      </c>
      <c r="W12">
        <v>4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91</v>
      </c>
      <c r="G13" t="s">
        <v>99</v>
      </c>
      <c r="H13" s="1">
        <v>41920</v>
      </c>
      <c r="I13" s="1">
        <v>45632.50775934223</v>
      </c>
      <c r="J13" t="s">
        <v>100</v>
      </c>
      <c r="K13" t="s">
        <v>94</v>
      </c>
      <c r="L13" s="1">
        <v>41920</v>
      </c>
      <c r="M13" t="s">
        <v>101</v>
      </c>
      <c r="N13" t="s">
        <v>102</v>
      </c>
      <c r="S13" t="b">
        <v>1</v>
      </c>
      <c r="U13" s="2">
        <f>HYPERLINK("https://sbirkapp.gov.cz/detail/SPPNVIBTLPCABB3K", "https://sbirkapp.gov.cz/detail/SPPNVIBTLPCABB3K")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90</v>
      </c>
      <c r="F14" t="s">
        <v>104</v>
      </c>
      <c r="G14" t="s">
        <v>105</v>
      </c>
      <c r="H14" t="s">
        <v>105</v>
      </c>
      <c r="I14" t="s">
        <v>105</v>
      </c>
      <c r="J14" t="s">
        <v>105</v>
      </c>
      <c r="K14" t="s">
        <v>105</v>
      </c>
      <c r="L14" t="s">
        <v>105</v>
      </c>
      <c r="M14" t="s">
        <v>105</v>
      </c>
      <c r="N14" t="s">
        <v>105</v>
      </c>
      <c r="O14" t="s">
        <v>105</v>
      </c>
      <c r="P14" t="s">
        <v>105</v>
      </c>
      <c r="Q14" t="s">
        <v>105</v>
      </c>
      <c r="R14" t="s">
        <v>105</v>
      </c>
      <c r="S14" t="s">
        <v>105</v>
      </c>
      <c r="T14" t="s">
        <v>105</v>
      </c>
      <c r="U14" t="s">
        <v>105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50</v>
      </c>
      <c r="H15" s="1">
        <v>45582</v>
      </c>
      <c r="I15" s="1">
        <v>45590.59953442102</v>
      </c>
      <c r="J15" t="s">
        <v>108</v>
      </c>
      <c r="K15" t="s">
        <v>31</v>
      </c>
      <c r="M15" t="s">
        <v>51</v>
      </c>
      <c r="N15" t="s">
        <v>52</v>
      </c>
      <c r="R15" t="s">
        <v>109</v>
      </c>
      <c r="S15" t="b">
        <v>0</v>
      </c>
      <c r="T15" s="1">
        <v>46214</v>
      </c>
      <c r="U15" s="2">
        <f>HYPERLINK("https://sbirkapp.gov.cz/detail/SPP2O4DR7JEBGO2Y", "https://sbirkapp.gov.cz/detail/SPP2O4DR7JEBGO2Y")</f>
        <v>0</v>
      </c>
      <c r="V15" t="s">
        <v>110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45526</v>
      </c>
      <c r="I16" s="1">
        <v>45532.40118236533</v>
      </c>
      <c r="J16" t="s">
        <v>64</v>
      </c>
      <c r="K16" t="s">
        <v>31</v>
      </c>
      <c r="M16" t="s">
        <v>113</v>
      </c>
      <c r="N16" t="s">
        <v>114</v>
      </c>
      <c r="P16" t="s">
        <v>115</v>
      </c>
      <c r="S16" t="b">
        <v>1</v>
      </c>
      <c r="U16" s="2">
        <f>HYPERLINK("https://sbirkapp.gov.cz/detail/SPPLM3LDRUPHJEHM", "https://sbirkapp.gov.cz/detail/SPPLM3LDRUPHJEHM")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35011</v>
      </c>
      <c r="I17" s="1">
        <v>45531.63514169658</v>
      </c>
      <c r="J17" t="s">
        <v>119</v>
      </c>
      <c r="K17" t="s">
        <v>94</v>
      </c>
      <c r="L17" s="1">
        <v>35011</v>
      </c>
      <c r="M17" t="s">
        <v>120</v>
      </c>
      <c r="N17" t="s">
        <v>121</v>
      </c>
      <c r="R17" t="s">
        <v>122</v>
      </c>
      <c r="S17" t="b">
        <v>0</v>
      </c>
      <c r="T17" s="1">
        <v>45658</v>
      </c>
      <c r="U17" s="2">
        <f>HYPERLINK("https://sbirkapp.gov.cz/detail/SPPNKVE6R4QTHAJS", "https://sbirkapp.gov.cz/detail/SPPNKVE6R4QTHAJS")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45274</v>
      </c>
      <c r="I18" s="1">
        <v>45275.45544582223</v>
      </c>
      <c r="J18" t="s">
        <v>126</v>
      </c>
      <c r="K18" t="s">
        <v>31</v>
      </c>
      <c r="M18" t="s">
        <v>127</v>
      </c>
      <c r="N18" t="s">
        <v>128</v>
      </c>
      <c r="P18" t="s">
        <v>129</v>
      </c>
      <c r="S18" t="b">
        <v>1</v>
      </c>
      <c r="U18" s="2">
        <f>HYPERLINK("https://sbirkapp.gov.cz/detail/SPPELPTXNJCKOPNM", "https://sbirkapp.gov.cz/detail/SPPELPTXNJCKOPNM")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125</v>
      </c>
      <c r="H19" s="1">
        <v>44544</v>
      </c>
      <c r="I19" s="1">
        <v>45275.45381108311</v>
      </c>
      <c r="J19" t="s">
        <v>132</v>
      </c>
      <c r="K19" t="s">
        <v>94</v>
      </c>
      <c r="L19" s="1">
        <v>44545</v>
      </c>
      <c r="M19" t="s">
        <v>127</v>
      </c>
      <c r="N19" t="s">
        <v>128</v>
      </c>
      <c r="R19" t="s">
        <v>133</v>
      </c>
      <c r="S19" t="b">
        <v>0</v>
      </c>
      <c r="T19" s="1">
        <v>45292</v>
      </c>
      <c r="U19" s="2">
        <f>HYPERLINK("https://sbirkapp.gov.cz/detail/SPPKVO5HZZCXFFVO", "https://sbirkapp.gov.cz/detail/SPPKVO5HZZCXFFVO")</f>
        <v>0</v>
      </c>
      <c r="V19" t="s">
        <v>134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28</v>
      </c>
      <c r="G20" t="s">
        <v>136</v>
      </c>
      <c r="H20" s="1">
        <v>45274</v>
      </c>
      <c r="I20" s="1">
        <v>45275.44743753575</v>
      </c>
      <c r="J20" t="s">
        <v>126</v>
      </c>
      <c r="K20" t="s">
        <v>31</v>
      </c>
      <c r="M20" t="s">
        <v>137</v>
      </c>
      <c r="N20" t="s">
        <v>138</v>
      </c>
      <c r="P20" t="s">
        <v>139</v>
      </c>
      <c r="S20" t="b">
        <v>1</v>
      </c>
      <c r="U20" s="2">
        <f>HYPERLINK("https://sbirkapp.gov.cz/detail/SPPYZLH6O4YICGQ4", "https://sbirkapp.gov.cz/detail/SPPYZLH6O4YICGQ4")</f>
        <v>0</v>
      </c>
      <c r="V20" t="s">
        <v>140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142</v>
      </c>
      <c r="H21" s="1">
        <v>45274</v>
      </c>
      <c r="I21" s="1">
        <v>45275.44587551599</v>
      </c>
      <c r="J21" t="s">
        <v>126</v>
      </c>
      <c r="K21" t="s">
        <v>31</v>
      </c>
      <c r="M21" t="s">
        <v>143</v>
      </c>
      <c r="N21" t="s">
        <v>144</v>
      </c>
      <c r="P21" t="s">
        <v>145</v>
      </c>
      <c r="S21" t="b">
        <v>1</v>
      </c>
      <c r="U21" s="2">
        <f>HYPERLINK("https://sbirkapp.gov.cz/detail/SPPA7YP5ONDQIEE4", "https://sbirkapp.gov.cz/detail/SPPA7YP5ONDQIEE4")</f>
        <v>0</v>
      </c>
      <c r="V21" t="s">
        <v>146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147</v>
      </c>
      <c r="F22" t="s">
        <v>28</v>
      </c>
      <c r="G22" t="s">
        <v>142</v>
      </c>
      <c r="H22" s="1">
        <v>43809</v>
      </c>
      <c r="I22" s="1">
        <v>45275.44381143511</v>
      </c>
      <c r="J22" t="s">
        <v>148</v>
      </c>
      <c r="K22" t="s">
        <v>94</v>
      </c>
      <c r="L22" s="1">
        <v>43812</v>
      </c>
      <c r="M22" t="s">
        <v>143</v>
      </c>
      <c r="N22" t="s">
        <v>144</v>
      </c>
      <c r="R22" t="s">
        <v>149</v>
      </c>
      <c r="S22" t="b">
        <v>0</v>
      </c>
      <c r="T22" s="1">
        <v>45292</v>
      </c>
      <c r="U22" s="2">
        <f>HYPERLINK("https://sbirkapp.gov.cz/detail/SPPOCBSS5X6NBELS", "https://sbirkapp.gov.cz/detail/SPPOCBSS5X6NBELS")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28</v>
      </c>
      <c r="G23" t="s">
        <v>29</v>
      </c>
      <c r="H23" s="1">
        <v>45274</v>
      </c>
      <c r="I23" s="1">
        <v>45275.43229411569</v>
      </c>
      <c r="J23" t="s">
        <v>126</v>
      </c>
      <c r="K23" t="s">
        <v>31</v>
      </c>
      <c r="M23" t="s">
        <v>32</v>
      </c>
      <c r="N23" t="s">
        <v>33</v>
      </c>
      <c r="P23" t="s">
        <v>152</v>
      </c>
      <c r="R23" t="s">
        <v>153</v>
      </c>
      <c r="S23" t="b">
        <v>1</v>
      </c>
      <c r="T23" s="1">
        <v>46388</v>
      </c>
      <c r="U23" s="2">
        <f>HYPERLINK("https://sbirkapp.gov.cz/detail/SPPH2J6CPJWIKNN6", "https://sbirkapp.gov.cz/detail/SPPH2J6CPJWIKNN6")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28</v>
      </c>
      <c r="G24" t="s">
        <v>156</v>
      </c>
      <c r="H24" s="1">
        <v>44544</v>
      </c>
      <c r="I24" s="1">
        <v>44685.42238532846</v>
      </c>
      <c r="J24" t="s">
        <v>132</v>
      </c>
      <c r="K24" t="s">
        <v>94</v>
      </c>
      <c r="L24" s="1">
        <v>44545</v>
      </c>
      <c r="M24" t="s">
        <v>58</v>
      </c>
      <c r="N24" t="s">
        <v>59</v>
      </c>
      <c r="R24" t="s">
        <v>60</v>
      </c>
      <c r="S24" t="b">
        <v>0</v>
      </c>
      <c r="T24" s="1">
        <v>45658</v>
      </c>
      <c r="U24" s="2">
        <f>HYPERLINK("https://sbirkapp.gov.cz/detail/SPPG3BB6F5YUWKWY", "https://sbirkapp.gov.cz/detail/SPPG3BB6F5YUWKWY")</f>
        <v>0</v>
      </c>
      <c r="V24" t="s">
        <v>157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158</v>
      </c>
      <c r="F25" t="s">
        <v>28</v>
      </c>
      <c r="G25" t="s">
        <v>159</v>
      </c>
      <c r="H25" s="1">
        <v>42702</v>
      </c>
      <c r="I25" s="1">
        <v>44634.40227973765</v>
      </c>
      <c r="J25" t="s">
        <v>160</v>
      </c>
      <c r="K25" t="s">
        <v>94</v>
      </c>
      <c r="L25" s="1">
        <v>42704</v>
      </c>
      <c r="M25" t="s">
        <v>161</v>
      </c>
      <c r="N25" t="s">
        <v>162</v>
      </c>
      <c r="S25" t="b">
        <v>1</v>
      </c>
      <c r="U25" s="2">
        <f>HYPERLINK("https://sbirkapp.gov.cz/detail/SPPC6PSGUZLBADIM", "https://sbirkapp.gov.cz/detail/SPPC6PSGUZLBADIM")</f>
        <v>0</v>
      </c>
      <c r="V25" t="s">
        <v>163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164</v>
      </c>
      <c r="F26" t="s">
        <v>28</v>
      </c>
      <c r="G26" t="s">
        <v>165</v>
      </c>
      <c r="H26" s="1">
        <v>42474</v>
      </c>
      <c r="I26" s="1">
        <v>44634.39021801934</v>
      </c>
      <c r="J26" t="s">
        <v>166</v>
      </c>
      <c r="K26" t="s">
        <v>94</v>
      </c>
      <c r="L26" s="1">
        <v>42480</v>
      </c>
      <c r="M26" t="s">
        <v>65</v>
      </c>
      <c r="N26" t="s">
        <v>66</v>
      </c>
      <c r="R26" t="s">
        <v>167</v>
      </c>
      <c r="S26" t="b">
        <v>0</v>
      </c>
      <c r="T26" s="1">
        <v>45658</v>
      </c>
      <c r="U26" s="2">
        <f>HYPERLINK("https://sbirkapp.gov.cz/detail/SPP3SBGSLT43VRKG", "https://sbirkapp.gov.cz/detail/SPP3SBGSLT43VRKG")</f>
        <v>0</v>
      </c>
      <c r="V26" t="s">
        <v>168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169</v>
      </c>
      <c r="F27" t="s">
        <v>28</v>
      </c>
      <c r="G27" t="s">
        <v>170</v>
      </c>
      <c r="H27" s="1">
        <v>43809</v>
      </c>
      <c r="I27" s="1">
        <v>44615.45808303175</v>
      </c>
      <c r="J27" t="s">
        <v>148</v>
      </c>
      <c r="K27" t="s">
        <v>94</v>
      </c>
      <c r="L27" s="1">
        <v>43812</v>
      </c>
      <c r="M27" t="s">
        <v>137</v>
      </c>
      <c r="N27" t="s">
        <v>138</v>
      </c>
      <c r="R27" t="s">
        <v>171</v>
      </c>
      <c r="S27" t="b">
        <v>0</v>
      </c>
      <c r="T27" s="1">
        <v>45292</v>
      </c>
      <c r="U27" s="2">
        <f>HYPERLINK("https://sbirkapp.gov.cz/detail/SPPOEGD4SHV76YLO", "https://sbirkapp.gov.cz/detail/SPPOEGD4SHV76YLO")</f>
        <v>0</v>
      </c>
      <c r="V27" t="s">
        <v>172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173</v>
      </c>
      <c r="F28" t="s">
        <v>28</v>
      </c>
      <c r="G28" t="s">
        <v>174</v>
      </c>
      <c r="H28" s="1">
        <v>44224</v>
      </c>
      <c r="I28" s="1">
        <v>44615.44227951806</v>
      </c>
      <c r="J28" t="s">
        <v>175</v>
      </c>
      <c r="K28" t="s">
        <v>94</v>
      </c>
      <c r="L28" s="1">
        <v>44228</v>
      </c>
      <c r="M28" t="s">
        <v>32</v>
      </c>
      <c r="N28" t="s">
        <v>33</v>
      </c>
      <c r="R28" t="s">
        <v>34</v>
      </c>
      <c r="S28" t="b">
        <v>0</v>
      </c>
      <c r="T28" s="1">
        <v>45292</v>
      </c>
      <c r="U28" s="2">
        <f>HYPERLINK("https://sbirkapp.gov.cz/detail/SPPKW4JV3ANWOAEQ", "https://sbirkapp.gov.cz/detail/SPPKW4JV3ANWOAEQ")</f>
        <v>0</v>
      </c>
      <c r="V28" t="s">
        <v>176</v>
      </c>
      <c r="W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2026-08-23T23:57:07Z</dcterms:created>
  <dcterms:modified xsi:type="dcterms:W3CDTF">2026-08-23T23:57:07Z</dcterms:modified>
</cp:coreProperties>
</file>